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voev.sharepoint.com/sites/AbtVerteilschluesselch-integral/Shared Documents/1 Projekte/10_VS/07_STS/STS19/50_Einführung/590 Def_VS/"/>
    </mc:Choice>
  </mc:AlternateContent>
  <xr:revisionPtr revIDLastSave="838" documentId="8_{B295CAFD-B11E-4AEA-874E-3533C202AE13}" xr6:coauthVersionLast="45" xr6:coauthVersionMax="45" xr10:uidLastSave="{81CF39C9-0199-4D20-BDE3-0FCB7259E266}"/>
  <bookViews>
    <workbookView xWindow="-120" yWindow="-120" windowWidth="29040" windowHeight="15840" tabRatio="632" xr2:uid="{00000000-000D-0000-FFFF-FFFF00000000}"/>
  </bookViews>
  <sheets>
    <sheet name="STS19 Def.VS vs. Prov.VS" sheetId="2" r:id="rId1"/>
  </sheets>
  <definedNames>
    <definedName name="_xlnm._FilterDatabase" localSheetId="0" hidden="1">'STS19 Def.VS vs. Prov.VS'!$A$13:$L$210</definedName>
    <definedName name="_xlnm.Database">#REF!</definedName>
    <definedName name="_xlnm.Print_Area" localSheetId="0">'STS19 Def.VS vs. Prov.VS'!$A$1:$K$211</definedName>
    <definedName name="_xlnm.Print_Titles" localSheetId="0">'STS19 Def.VS vs. Prov.VS'!$1:$13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2" l="1"/>
  <c r="K11" i="2"/>
  <c r="J12" i="2"/>
  <c r="J11" i="2"/>
  <c r="E12" i="2"/>
  <c r="E11" i="2"/>
  <c r="D12" i="2"/>
  <c r="A12" i="2"/>
  <c r="D11" i="2" l="1"/>
</calcChain>
</file>

<file path=xl/sharedStrings.xml><?xml version="1.0" encoding="utf-8"?>
<sst xmlns="http://schemas.openxmlformats.org/spreadsheetml/2006/main" count="234" uniqueCount="223">
  <si>
    <t>%</t>
  </si>
  <si>
    <t>SBB</t>
  </si>
  <si>
    <t>AB-ab</t>
  </si>
  <si>
    <t>TPC</t>
  </si>
  <si>
    <t>MBC</t>
  </si>
  <si>
    <t>AVA-bd</t>
  </si>
  <si>
    <t>BLM</t>
  </si>
  <si>
    <t>BLS-bn</t>
  </si>
  <si>
    <t>BOB</t>
  </si>
  <si>
    <t>SOB-bt</t>
  </si>
  <si>
    <t>BLT</t>
  </si>
  <si>
    <t>ASM-bti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</si>
  <si>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</si>
  <si>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</si>
  <si>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</si>
  <si>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</si>
  <si>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</si>
  <si>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</si>
  <si>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</si>
  <si>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</si>
  <si>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</si>
  <si>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</si>
  <si>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</si>
  <si>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</si>
  <si>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</si>
  <si>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</si>
  <si>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</si>
  <si>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</si>
  <si>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</si>
  <si>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</si>
  <si>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</si>
  <si>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</si>
  <si>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</si>
  <si>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</si>
  <si>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</si>
  <si>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</si>
  <si>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</si>
  <si>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</si>
  <si>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</si>
  <si>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</si>
  <si>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</si>
  <si>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</si>
  <si>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</si>
  <si>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BLT-wb</t>
  </si>
  <si>
    <t>AVA-wsb</t>
  </si>
  <si>
    <t>TRAVYS</t>
  </si>
  <si>
    <t>VB-be</t>
  </si>
  <si>
    <t>VB-bm</t>
  </si>
  <si>
    <t>BRSB</t>
  </si>
  <si>
    <t>SVB</t>
  </si>
  <si>
    <t>StSS</t>
  </si>
  <si>
    <t>DMB</t>
  </si>
  <si>
    <t>MVR-las</t>
  </si>
  <si>
    <t>TL-lo</t>
  </si>
  <si>
    <t>ASM-ltb</t>
  </si>
  <si>
    <t>MVR-mtgn</t>
  </si>
  <si>
    <t>KWO-mib</t>
  </si>
  <si>
    <t>RB</t>
  </si>
  <si>
    <t>BOS/rtb</t>
  </si>
  <si>
    <t>AB-rhw</t>
  </si>
  <si>
    <t>SMC</t>
  </si>
  <si>
    <t>SThB</t>
  </si>
  <si>
    <t>STI</t>
  </si>
  <si>
    <t>NHB-bbb</t>
  </si>
  <si>
    <t>WAB/LW</t>
  </si>
  <si>
    <t>TL</t>
  </si>
  <si>
    <t>TRN-tn</t>
  </si>
  <si>
    <t>MVR-vcp</t>
  </si>
  <si>
    <t>TRN/Autovr</t>
  </si>
  <si>
    <t>WAB</t>
  </si>
  <si>
    <t>ZBB</t>
  </si>
  <si>
    <t>DBZ</t>
  </si>
  <si>
    <t>PBZ</t>
  </si>
  <si>
    <t>SGH</t>
  </si>
  <si>
    <t>BSG</t>
  </si>
  <si>
    <t>BLS-brs</t>
  </si>
  <si>
    <t>CGN</t>
  </si>
  <si>
    <t>SGV</t>
  </si>
  <si>
    <t>SGZ</t>
  </si>
  <si>
    <t>SNL</t>
  </si>
  <si>
    <t>LNM</t>
  </si>
  <si>
    <t>SNL-magg</t>
  </si>
  <si>
    <t>BLS-ths</t>
  </si>
  <si>
    <t>URh</t>
  </si>
  <si>
    <t>ZSG</t>
  </si>
  <si>
    <t>SBS</t>
  </si>
  <si>
    <t>SMGN</t>
  </si>
  <si>
    <t>EB</t>
  </si>
  <si>
    <t>LAF</t>
  </si>
  <si>
    <t>BBE</t>
  </si>
  <si>
    <t>LRU</t>
  </si>
  <si>
    <t>LSMS-lsms</t>
  </si>
  <si>
    <t>LBB</t>
  </si>
  <si>
    <t>LKRS</t>
  </si>
  <si>
    <t>LMS</t>
  </si>
  <si>
    <t>SBB GmbH</t>
  </si>
  <si>
    <t>DB/SH</t>
  </si>
  <si>
    <t>SBG</t>
  </si>
  <si>
    <t>SBT</t>
  </si>
  <si>
    <t>FS Domo</t>
  </si>
  <si>
    <t>SSIF</t>
  </si>
  <si>
    <t>SNCF LEX</t>
  </si>
  <si>
    <t>SNCF</t>
  </si>
  <si>
    <t>ZVV</t>
  </si>
  <si>
    <t>BLS/SBB</t>
  </si>
  <si>
    <t>MGB/PAG</t>
  </si>
  <si>
    <t>BA Auto</t>
  </si>
  <si>
    <t>BLS-zlb</t>
  </si>
  <si>
    <t>SAD Auto</t>
  </si>
  <si>
    <t>TUB</t>
  </si>
  <si>
    <t>EBZ</t>
  </si>
  <si>
    <t>MSG</t>
  </si>
  <si>
    <t>BüBu</t>
  </si>
  <si>
    <t>BUM</t>
  </si>
  <si>
    <t>BS</t>
  </si>
  <si>
    <t>OBSM</t>
  </si>
  <si>
    <t>SVB/kmb</t>
  </si>
  <si>
    <t>AVA/rbz</t>
  </si>
  <si>
    <t>TUD</t>
  </si>
  <si>
    <t>VSK-bkk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</si>
  <si>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</si>
  <si>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</si>
  <si>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</si>
  <si>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</si>
  <si>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</si>
  <si>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</si>
  <si>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</si>
  <si>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</si>
  <si>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VVTIROL</t>
  </si>
  <si>
    <t>ABF</t>
  </si>
  <si>
    <t>MBC Auto</t>
  </si>
  <si>
    <t>BCS</t>
  </si>
  <si>
    <t>BuS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</si>
  <si>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</si>
  <si>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</si>
  <si>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</si>
  <si>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</si>
  <si>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</si>
  <si>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</si>
  <si>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</si>
  <si>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</si>
  <si>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</si>
  <si>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</si>
  <si>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</si>
  <si>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PAG Berg</t>
  </si>
  <si>
    <t>VLM</t>
  </si>
  <si>
    <t>SZU Auto</t>
  </si>
  <si>
    <t>BLWE</t>
  </si>
  <si>
    <t>AAGL</t>
  </si>
  <si>
    <t>AAGR</t>
  </si>
  <si>
    <t>AFA</t>
  </si>
  <si>
    <t>AAGU</t>
  </si>
  <si>
    <t>FART Auto</t>
  </si>
  <si>
    <t>TPC Auto</t>
  </si>
  <si>
    <t>ARAG</t>
  </si>
  <si>
    <t>VBL</t>
  </si>
  <si>
    <t>BVB</t>
  </si>
  <si>
    <t>BOS/wimo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</si>
  <si>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</si>
  <si>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</si>
  <si>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</si>
  <si>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</si>
  <si>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</si>
  <si>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</si>
  <si>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</si>
  <si>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</si>
  <si>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</si>
  <si>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</si>
  <si>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</si>
  <si>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</si>
  <si>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</si>
  <si>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</si>
  <si>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</si>
  <si>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TSD-asdt</t>
  </si>
  <si>
    <t>LLB</t>
  </si>
  <si>
    <t>AS</t>
  </si>
  <si>
    <t>ARL</t>
  </si>
  <si>
    <t>GWB</t>
  </si>
  <si>
    <t>ABl</t>
  </si>
  <si>
    <t>RhB Auto</t>
  </si>
  <si>
    <t>TRAVYS Auto</t>
  </si>
  <si>
    <t>ASM Auto</t>
  </si>
  <si>
    <t>BLAG</t>
  </si>
  <si>
    <t>BLAG Berg</t>
  </si>
  <si>
    <t>RBL</t>
  </si>
  <si>
    <t>VMCV</t>
  </si>
  <si>
    <t>BLT Auto</t>
  </si>
  <si>
    <t>TPG</t>
  </si>
  <si>
    <t>SBW</t>
  </si>
  <si>
    <t>BSU</t>
  </si>
  <si>
    <t>VBSG</t>
  </si>
  <si>
    <t>RVBW</t>
  </si>
  <si>
    <t>VB</t>
  </si>
  <si>
    <t>BGU</t>
  </si>
  <si>
    <t>TRAVYS/tpy</t>
  </si>
  <si>
    <t>REGO</t>
  </si>
  <si>
    <t>AVA/wm</t>
  </si>
  <si>
    <t>TPL</t>
  </si>
  <si>
    <t/>
  </si>
  <si>
    <t>Code</t>
  </si>
  <si>
    <r>
      <t>Nr/N</t>
    </r>
    <r>
      <rPr>
        <vertAlign val="superscript"/>
        <sz val="10"/>
        <rFont val="Arial"/>
        <family val="2"/>
      </rPr>
      <t>o</t>
    </r>
  </si>
  <si>
    <t>Definitive Verteilschlüssel</t>
  </si>
  <si>
    <t>2e classe</t>
  </si>
  <si>
    <t>2a classe</t>
  </si>
  <si>
    <t>1re classe</t>
  </si>
  <si>
    <t>1a classe</t>
  </si>
  <si>
    <t xml:space="preserve">2.Klasse </t>
  </si>
  <si>
    <t xml:space="preserve">1.Klasse </t>
  </si>
  <si>
    <t>Clé de repartition définitive</t>
  </si>
  <si>
    <t xml:space="preserve">Provisorische Verteilschlüssel </t>
  </si>
  <si>
    <t xml:space="preserve">Clé de repartition provisiore </t>
  </si>
  <si>
    <t>Chiave di riparto definitiva</t>
  </si>
  <si>
    <t>Chiave di riparto provisoria</t>
  </si>
  <si>
    <t xml:space="preserve">Transportunternehmen 
Entreprise de transport
Impresa di trasporto </t>
  </si>
  <si>
    <t>Abrechnung
Décompte
Contabilità</t>
  </si>
  <si>
    <t>Verteilschlüssel / Clé de répartition / Chiave di riparto</t>
  </si>
  <si>
    <t>gültig ab / valable dés le / valevole da</t>
  </si>
  <si>
    <t xml:space="preserve">Swiss Travel Pass </t>
  </si>
  <si>
    <t>Vergleich / Comparaison / Confronto</t>
  </si>
  <si>
    <t>Verschiebung</t>
  </si>
  <si>
    <t>Différence</t>
  </si>
  <si>
    <t>Differenza</t>
  </si>
  <si>
    <t>%-Punkte
Points de %
Punti di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</si>
</sst>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00"/>
    <numFmt numFmtId="165" formatCode="0.000\'000"/>
    <numFmt numFmtId="167" formatCode="0.000000"/>
    <numFmt numFmtId="169" formatCode="#,##0\ &quot;TU/ET/IT&quot;"/>
    <numFmt numFmtId="170" formatCode="0.000000000000000"/>
    <numFmt numFmtId="171" formatCode="[$]dd/mm/yyyy;@" x16r2:formatCode16="[$-gsw-CH,1]dd/mm/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B6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1" fillId="2" borderId="0" applyNumberFormat="0" applyBorder="0" applyAlignment="0" applyProtection="0"/>
    <xf numFmtId="0" fontId="2" fillId="0" borderId="0"/>
    <xf numFmtId="0" fontId="4" fillId="0" borderId="0"/>
    <xf numFmtId="0" fontId="1" fillId="0" borderId="0"/>
  </cellStyleXfs>
  <cellXfs count="81">
    <xf numFmtId="0" fontId="0" fillId="0" borderId="0" xfId="0"/>
    <xf numFmtId="0" fontId="9" fillId="0" borderId="0" xfId="4" applyFont="1" applyBorder="1" applyAlignment="1">
      <alignment vertical="center"/>
    </xf>
    <xf numFmtId="164" fontId="3" fillId="0" borderId="3" xfId="4" applyNumberFormat="1" applyFont="1" applyBorder="1" applyAlignment="1">
      <alignment horizontal="left" vertical="center"/>
    </xf>
    <xf numFmtId="165" fontId="5" fillId="0" borderId="2" xfId="3" applyNumberFormat="1" applyFont="1" applyBorder="1" applyAlignment="1">
      <alignment vertical="center"/>
    </xf>
    <xf numFmtId="165" fontId="3" fillId="0" borderId="2" xfId="3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4" fontId="3" fillId="0" borderId="3" xfId="4" applyNumberFormat="1" applyFont="1" applyFill="1" applyBorder="1" applyAlignment="1">
      <alignment horizontal="left" vertical="center"/>
    </xf>
    <xf numFmtId="165" fontId="5" fillId="0" borderId="2" xfId="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4" applyNumberFormat="1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3" fillId="0" borderId="16" xfId="4" applyFont="1" applyFill="1" applyBorder="1" applyAlignment="1">
      <alignment vertical="center"/>
    </xf>
    <xf numFmtId="164" fontId="3" fillId="0" borderId="17" xfId="4" applyNumberFormat="1" applyFont="1" applyBorder="1" applyAlignment="1">
      <alignment horizontal="left" vertical="center"/>
    </xf>
    <xf numFmtId="164" fontId="3" fillId="0" borderId="17" xfId="4" applyNumberFormat="1" applyFont="1" applyFill="1" applyBorder="1" applyAlignment="1">
      <alignment horizontal="left" vertical="center"/>
    </xf>
    <xf numFmtId="0" fontId="16" fillId="3" borderId="9" xfId="3" applyNumberFormat="1" applyFont="1" applyFill="1" applyBorder="1" applyAlignment="1">
      <alignment horizontal="center" vertical="center"/>
    </xf>
    <xf numFmtId="169" fontId="3" fillId="5" borderId="4" xfId="3" applyNumberFormat="1" applyFont="1" applyFill="1" applyBorder="1" applyAlignment="1">
      <alignment horizontal="left" vertical="top" wrapText="1"/>
    </xf>
    <xf numFmtId="0" fontId="9" fillId="5" borderId="18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7" fillId="0" borderId="0" xfId="0" applyFont="1" applyAlignment="1">
      <alignment horizontal="right"/>
    </xf>
    <xf numFmtId="167" fontId="9" fillId="0" borderId="0" xfId="4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3" applyNumberFormat="1" applyFont="1" applyAlignment="1">
      <alignment horizontal="right" vertical="center"/>
    </xf>
    <xf numFmtId="0" fontId="13" fillId="0" borderId="0" xfId="4" applyNumberFormat="1" applyFont="1" applyBorder="1" applyAlignment="1">
      <alignment horizontal="right" vertical="center"/>
    </xf>
    <xf numFmtId="0" fontId="5" fillId="0" borderId="0" xfId="3" applyNumberFormat="1" applyFont="1" applyBorder="1" applyAlignment="1">
      <alignment horizontal="left" vertical="center" wrapText="1"/>
    </xf>
    <xf numFmtId="0" fontId="14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14" fillId="0" borderId="0" xfId="4" applyNumberFormat="1" applyFont="1" applyBorder="1" applyAlignment="1">
      <alignment vertical="center"/>
    </xf>
    <xf numFmtId="0" fontId="14" fillId="0" borderId="0" xfId="4" applyNumberFormat="1" applyFont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/>
    </xf>
    <xf numFmtId="0" fontId="3" fillId="0" borderId="0" xfId="4" applyNumberFormat="1" applyFont="1" applyBorder="1" applyAlignment="1">
      <alignment horizontal="righ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13" fillId="0" borderId="0" xfId="4" applyNumberFormat="1" applyFont="1" applyBorder="1" applyAlignment="1">
      <alignment vertical="center"/>
    </xf>
    <xf numFmtId="171" fontId="5" fillId="0" borderId="0" xfId="0" applyNumberFormat="1" applyFont="1" applyBorder="1" applyAlignment="1">
      <alignment vertical="center"/>
    </xf>
    <xf numFmtId="170" fontId="9" fillId="0" borderId="0" xfId="1" applyNumberFormat="1" applyFont="1" applyBorder="1" applyAlignment="1">
      <alignment vertical="center"/>
    </xf>
    <xf numFmtId="0" fontId="9" fillId="0" borderId="0" xfId="4" applyNumberFormat="1" applyFont="1" applyBorder="1" applyAlignment="1">
      <alignment horizontal="left" vertical="center"/>
    </xf>
    <xf numFmtId="0" fontId="3" fillId="0" borderId="0" xfId="0" applyNumberFormat="1" applyFont="1" applyAlignment="1">
      <alignment vertical="top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3" fillId="0" borderId="0" xfId="4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horizontal="left" vertical="center"/>
    </xf>
    <xf numFmtId="0" fontId="9" fillId="5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right" vertical="center"/>
    </xf>
    <xf numFmtId="0" fontId="17" fillId="0" borderId="0" xfId="4" applyFont="1" applyAlignment="1">
      <alignment vertical="center"/>
    </xf>
    <xf numFmtId="0" fontId="7" fillId="0" borderId="0" xfId="4" quotePrefix="1" applyFont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16" fillId="4" borderId="8" xfId="3" applyNumberFormat="1" applyFont="1" applyFill="1" applyBorder="1" applyAlignment="1">
      <alignment horizontal="center" vertical="center"/>
    </xf>
    <xf numFmtId="0" fontId="16" fillId="4" borderId="7" xfId="3" applyNumberFormat="1" applyFont="1" applyFill="1" applyBorder="1" applyAlignment="1">
      <alignment horizontal="center" vertical="center"/>
    </xf>
    <xf numFmtId="0" fontId="9" fillId="5" borderId="0" xfId="4" applyFont="1" applyFill="1" applyAlignment="1">
      <alignment horizontal="center" vertical="center"/>
    </xf>
    <xf numFmtId="0" fontId="9" fillId="5" borderId="6" xfId="4" applyFont="1" applyFill="1" applyBorder="1" applyAlignment="1">
      <alignment horizontal="center" vertical="center"/>
    </xf>
    <xf numFmtId="165" fontId="12" fillId="4" borderId="8" xfId="0" quotePrefix="1" applyNumberFormat="1" applyFont="1" applyFill="1" applyBorder="1" applyAlignment="1">
      <alignment horizontal="center" vertical="center" wrapText="1"/>
    </xf>
    <xf numFmtId="165" fontId="12" fillId="4" borderId="7" xfId="0" quotePrefix="1" applyNumberFormat="1" applyFont="1" applyFill="1" applyBorder="1" applyAlignment="1">
      <alignment horizontal="center" vertical="center" wrapText="1"/>
    </xf>
    <xf numFmtId="165" fontId="12" fillId="4" borderId="10" xfId="0" quotePrefix="1" applyNumberFormat="1" applyFont="1" applyFill="1" applyBorder="1" applyAlignment="1">
      <alignment horizontal="center" vertical="center" wrapText="1"/>
    </xf>
    <xf numFmtId="165" fontId="12" fillId="4" borderId="14" xfId="0" quotePrefix="1" applyNumberFormat="1" applyFont="1" applyFill="1" applyBorder="1" applyAlignment="1">
      <alignment horizontal="center" vertical="center" wrapText="1"/>
    </xf>
    <xf numFmtId="165" fontId="12" fillId="3" borderId="8" xfId="0" quotePrefix="1" applyNumberFormat="1" applyFont="1" applyFill="1" applyBorder="1" applyAlignment="1">
      <alignment horizontal="center" vertical="center" wrapText="1"/>
    </xf>
    <xf numFmtId="165" fontId="12" fillId="3" borderId="10" xfId="0" quotePrefix="1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/>
    <xf numFmtId="0" fontId="17" fillId="0" borderId="0" xfId="4" applyFont="1" applyBorder="1" applyAlignment="1">
      <alignment vertical="center"/>
    </xf>
    <xf numFmtId="165" fontId="3" fillId="5" borderId="1" xfId="4" applyNumberFormat="1" applyFont="1" applyFill="1" applyBorder="1" applyAlignment="1">
      <alignment horizontal="center" vertical="center" wrapText="1"/>
    </xf>
    <xf numFmtId="0" fontId="8" fillId="4" borderId="7" xfId="3" applyNumberFormat="1" applyFont="1" applyFill="1" applyBorder="1" applyAlignment="1">
      <alignment horizontal="center" vertical="center"/>
    </xf>
    <xf numFmtId="0" fontId="8" fillId="4" borderId="0" xfId="3" applyNumberFormat="1" applyFont="1" applyFill="1" applyBorder="1" applyAlignment="1">
      <alignment horizontal="center" vertical="center"/>
    </xf>
    <xf numFmtId="0" fontId="8" fillId="4" borderId="14" xfId="3" applyNumberFormat="1" applyFont="1" applyFill="1" applyBorder="1" applyAlignment="1">
      <alignment horizontal="center" vertical="center"/>
    </xf>
    <xf numFmtId="0" fontId="8" fillId="4" borderId="15" xfId="3" applyNumberFormat="1" applyFont="1" applyFill="1" applyBorder="1" applyAlignment="1">
      <alignment horizontal="center" vertical="center"/>
    </xf>
    <xf numFmtId="0" fontId="8" fillId="3" borderId="13" xfId="3" applyNumberFormat="1" applyFont="1" applyFill="1" applyBorder="1" applyAlignment="1">
      <alignment horizontal="center" vertical="center"/>
    </xf>
    <xf numFmtId="0" fontId="8" fillId="3" borderId="12" xfId="3" applyNumberFormat="1" applyFont="1" applyFill="1" applyBorder="1" applyAlignment="1">
      <alignment horizontal="center" vertical="center"/>
    </xf>
    <xf numFmtId="0" fontId="8" fillId="3" borderId="7" xfId="3" applyNumberFormat="1" applyFont="1" applyFill="1" applyBorder="1" applyAlignment="1">
      <alignment horizontal="center" vertical="center"/>
    </xf>
    <xf numFmtId="0" fontId="8" fillId="3" borderId="6" xfId="3" applyNumberFormat="1" applyFont="1" applyFill="1" applyBorder="1" applyAlignment="1">
      <alignment horizontal="center" vertical="center"/>
    </xf>
    <xf numFmtId="0" fontId="8" fillId="3" borderId="14" xfId="3" applyNumberFormat="1" applyFont="1" applyFill="1" applyBorder="1" applyAlignment="1">
      <alignment horizontal="center" vertical="center"/>
    </xf>
    <xf numFmtId="0" fontId="8" fillId="3" borderId="11" xfId="3" applyNumberFormat="1" applyFont="1" applyFill="1" applyBorder="1" applyAlignment="1">
      <alignment horizontal="center" vertical="center"/>
    </xf>
    <xf numFmtId="0" fontId="17" fillId="5" borderId="0" xfId="4" applyFont="1" applyFill="1" applyAlignment="1">
      <alignment horizontal="center" vertical="center"/>
    </xf>
    <xf numFmtId="0" fontId="17" fillId="5" borderId="6" xfId="4" applyFont="1" applyFill="1" applyBorder="1" applyAlignment="1">
      <alignment horizontal="center" vertical="center"/>
    </xf>
  </cellXfs>
  <cellStyles count="6">
    <cellStyle name="Akzent4" xfId="2" builtinId="41" customBuiltin="1"/>
    <cellStyle name="Komma" xfId="1" builtinId="3"/>
    <cellStyle name="Standard" xfId="0" builtinId="0"/>
    <cellStyle name="Standard 2" xfId="4" xr:uid="{00000000-0005-0000-0000-000004000000}"/>
    <cellStyle name="Standard 3" xfId="5" xr:uid="{36553C29-67B0-48E9-A3FE-238B001AFC09}"/>
    <cellStyle name="Standard_FVP0101" xfId="3" xr:uid="{00000000-0005-0000-0000-000005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8EB149"/>
      <color rgb="FF8EB146"/>
      <color rgb="FF9BBB59"/>
      <color rgb="FFCC66FF"/>
      <color rgb="FFFFB601"/>
      <color rgb="FFFFC3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1FE-C20F-44E7-9C87-E3F18CD97A6F}">
  <sheetPr>
    <pageSetUpPr fitToPage="1"/>
  </sheetPr>
  <dimension ref="A1:S359"/>
  <sheetViews>
    <sheetView showGridLines="0" tabSelected="1" zoomScaleNormal="100" workbookViewId="0">
      <pane ySplit="10" topLeftCell="A11" activePane="bottomLeft" state="frozen"/>
      <selection pane="bottomLeft" activeCell="A11" sqref="A11"/>
    </sheetView>
  </sheetViews>
  <sheetFormatPr baseColWidth="10" defaultColWidth="11.42578125" defaultRowHeight="12.75" x14ac:dyDescent="0.2"/>
  <cols>
    <col min="1" max="1" width="31.5703125" style="5" customWidth="1"/>
    <col min="2" max="2" width="8" style="6" customWidth="1"/>
    <col min="3" max="3" width="13.28515625" style="6" customWidth="1"/>
    <col min="4" max="5" width="23.140625" style="5" customWidth="1"/>
    <col min="6" max="6" width="3.5703125" style="23" customWidth="1"/>
    <col min="7" max="8" width="11.7109375" style="5" customWidth="1"/>
    <col min="9" max="9" width="3.5703125" style="23" customWidth="1"/>
    <col min="10" max="11" width="23.140625" style="5" customWidth="1"/>
    <col min="12" max="12" width="3.5703125" style="28" customWidth="1"/>
    <col min="13" max="19" width="11.42578125" style="28"/>
    <col min="20" max="16384" width="11.42578125" style="5"/>
  </cols>
  <sheetData>
    <row r="1" spans="1:19" x14ac:dyDescent="0.2">
      <c r="A1" s="45" t="s">
        <v>215</v>
      </c>
      <c r="B1" s="28"/>
      <c r="C1" s="28"/>
      <c r="D1" s="23"/>
      <c r="E1" s="34" t="s">
        <v>216</v>
      </c>
      <c r="G1" s="23"/>
      <c r="H1" s="23"/>
      <c r="J1" s="23"/>
      <c r="K1" s="23"/>
    </row>
    <row r="2" spans="1:19" ht="15" x14ac:dyDescent="0.2">
      <c r="A2" s="46"/>
      <c r="B2" s="28"/>
      <c r="C2" s="28"/>
      <c r="D2" s="23"/>
      <c r="E2" s="36">
        <v>44197</v>
      </c>
      <c r="G2" s="23"/>
      <c r="H2" s="23"/>
      <c r="J2" s="23"/>
      <c r="K2" s="23"/>
    </row>
    <row r="3" spans="1:19" ht="15" x14ac:dyDescent="0.2">
      <c r="A3" s="46"/>
      <c r="B3" s="28"/>
      <c r="C3" s="28"/>
      <c r="D3" s="23"/>
      <c r="E3" s="36"/>
      <c r="G3" s="23"/>
      <c r="H3" s="23"/>
      <c r="J3" s="23"/>
      <c r="K3" s="23"/>
    </row>
    <row r="4" spans="1:19" s="1" customFormat="1" ht="15" x14ac:dyDescent="0.2">
      <c r="A4" s="47" t="s">
        <v>218</v>
      </c>
      <c r="B4" s="29"/>
      <c r="C4" s="29"/>
      <c r="D4" s="69" t="s">
        <v>201</v>
      </c>
      <c r="E4" s="70"/>
      <c r="F4" s="10"/>
      <c r="G4" s="22"/>
      <c r="H4" s="24"/>
      <c r="I4" s="10"/>
      <c r="J4" s="73" t="s">
        <v>209</v>
      </c>
      <c r="K4" s="74"/>
      <c r="L4" s="38"/>
      <c r="M4" s="38"/>
      <c r="N4" s="38"/>
      <c r="O4" s="38"/>
      <c r="P4" s="38"/>
      <c r="Q4" s="38"/>
      <c r="R4" s="38"/>
      <c r="S4" s="38"/>
    </row>
    <row r="5" spans="1:19" s="1" customFormat="1" ht="15" x14ac:dyDescent="0.2">
      <c r="A5" s="48"/>
      <c r="B5" s="30"/>
      <c r="C5" s="30"/>
      <c r="D5" s="69" t="s">
        <v>208</v>
      </c>
      <c r="E5" s="70"/>
      <c r="F5" s="10"/>
      <c r="G5" s="10"/>
      <c r="H5" s="25"/>
      <c r="I5" s="26"/>
      <c r="J5" s="75" t="s">
        <v>210</v>
      </c>
      <c r="K5" s="76"/>
      <c r="L5" s="26"/>
      <c r="M5" s="38"/>
      <c r="N5" s="38"/>
      <c r="O5" s="38"/>
      <c r="P5" s="38"/>
      <c r="Q5" s="38"/>
      <c r="R5" s="38"/>
      <c r="S5" s="38"/>
    </row>
    <row r="6" spans="1:19" s="1" customFormat="1" ht="15" x14ac:dyDescent="0.2">
      <c r="A6" s="48"/>
      <c r="B6" s="30"/>
      <c r="C6" s="30"/>
      <c r="D6" s="71" t="s">
        <v>211</v>
      </c>
      <c r="E6" s="72"/>
      <c r="F6" s="10"/>
      <c r="G6" s="37"/>
      <c r="H6" s="22"/>
      <c r="I6" s="26"/>
      <c r="J6" s="77" t="s">
        <v>212</v>
      </c>
      <c r="K6" s="78"/>
      <c r="L6" s="26"/>
      <c r="M6" s="38"/>
      <c r="N6" s="38"/>
      <c r="O6" s="38"/>
      <c r="P6" s="38"/>
      <c r="Q6" s="38"/>
      <c r="R6" s="38"/>
      <c r="S6" s="38"/>
    </row>
    <row r="7" spans="1:19" s="1" customFormat="1" ht="15" customHeight="1" x14ac:dyDescent="0.2">
      <c r="B7" s="31"/>
      <c r="C7" s="32" t="s">
        <v>200</v>
      </c>
      <c r="D7" s="56">
        <v>118</v>
      </c>
      <c r="E7" s="57">
        <v>119</v>
      </c>
      <c r="F7" s="10"/>
      <c r="G7" s="58">
        <v>118</v>
      </c>
      <c r="H7" s="59">
        <v>119</v>
      </c>
      <c r="I7" s="10"/>
      <c r="J7" s="16">
        <v>118</v>
      </c>
      <c r="K7" s="16">
        <v>119</v>
      </c>
      <c r="L7" s="38"/>
      <c r="M7" s="38"/>
      <c r="N7" s="38"/>
      <c r="O7" s="38"/>
      <c r="P7" s="38"/>
      <c r="Q7" s="38"/>
      <c r="R7" s="38"/>
      <c r="S7" s="38"/>
    </row>
    <row r="8" spans="1:19" s="1" customFormat="1" ht="15" x14ac:dyDescent="0.2">
      <c r="A8" s="27" t="s">
        <v>217</v>
      </c>
      <c r="B8" s="33"/>
      <c r="C8" s="23"/>
      <c r="D8" s="60" t="s">
        <v>206</v>
      </c>
      <c r="E8" s="61" t="s">
        <v>207</v>
      </c>
      <c r="F8" s="10"/>
      <c r="G8" s="79" t="s">
        <v>219</v>
      </c>
      <c r="H8" s="80"/>
      <c r="I8" s="10"/>
      <c r="J8" s="64" t="s">
        <v>206</v>
      </c>
      <c r="K8" s="64" t="s">
        <v>207</v>
      </c>
      <c r="L8" s="38"/>
      <c r="M8" s="38"/>
      <c r="N8" s="38"/>
      <c r="O8" s="38"/>
      <c r="P8" s="38"/>
      <c r="Q8" s="38"/>
      <c r="R8" s="38"/>
      <c r="S8" s="38"/>
    </row>
    <row r="9" spans="1:19" s="1" customFormat="1" x14ac:dyDescent="0.2">
      <c r="A9" s="33"/>
      <c r="B9" s="33"/>
      <c r="C9" s="23"/>
      <c r="D9" s="60" t="s">
        <v>202</v>
      </c>
      <c r="E9" s="61" t="s">
        <v>204</v>
      </c>
      <c r="F9" s="35"/>
      <c r="G9" s="79" t="s">
        <v>220</v>
      </c>
      <c r="H9" s="80"/>
      <c r="I9" s="35"/>
      <c r="J9" s="64" t="s">
        <v>202</v>
      </c>
      <c r="K9" s="64" t="s">
        <v>204</v>
      </c>
      <c r="L9" s="42"/>
      <c r="M9" s="38"/>
      <c r="N9" s="38"/>
      <c r="O9" s="38"/>
      <c r="P9" s="38"/>
      <c r="Q9" s="38"/>
      <c r="R9" s="38"/>
      <c r="S9" s="38"/>
    </row>
    <row r="10" spans="1:19" s="1" customFormat="1" x14ac:dyDescent="0.2">
      <c r="A10" s="33"/>
      <c r="B10" s="33"/>
      <c r="C10" s="23"/>
      <c r="D10" s="62" t="s">
        <v>203</v>
      </c>
      <c r="E10" s="63" t="s">
        <v>205</v>
      </c>
      <c r="F10" s="10"/>
      <c r="G10" s="79" t="s">
        <v>221</v>
      </c>
      <c r="H10" s="80"/>
      <c r="I10" s="10"/>
      <c r="J10" s="65" t="s">
        <v>203</v>
      </c>
      <c r="K10" s="65" t="s">
        <v>205</v>
      </c>
      <c r="L10" s="38"/>
      <c r="M10" s="38"/>
      <c r="N10" s="38"/>
      <c r="O10" s="38"/>
      <c r="P10" s="38"/>
      <c r="Q10" s="38"/>
      <c r="R10" s="38"/>
      <c r="S10" s="38"/>
    </row>
    <row r="11" spans="1:19" s="53" customFormat="1" ht="12.75" customHeight="1" x14ac:dyDescent="0.2">
      <c r="D11" s="66">
        <f>SUBTOTAL(9,D14:D801)</f>
        <v>99.999999999999986</v>
      </c>
      <c r="E11" s="66">
        <f>SUBTOTAL(9,E14:E801)</f>
        <v>99.999999999999901</v>
      </c>
      <c r="F11" s="67"/>
      <c r="G11" s="66"/>
      <c r="H11" s="66"/>
      <c r="I11" s="66"/>
      <c r="J11" s="66">
        <f>SUBTOTAL(9,J14:J801)</f>
        <v>99.999999999999957</v>
      </c>
      <c r="K11" s="66">
        <f>SUBTOTAL(9,K14:K801)</f>
        <v>99.999999999999986</v>
      </c>
      <c r="L11" s="55"/>
      <c r="M11" s="55"/>
    </row>
    <row r="12" spans="1:19" s="53" customFormat="1" ht="12.75" customHeight="1" x14ac:dyDescent="0.2">
      <c r="A12" s="50">
        <f>SUBTOTAL(3,A14:A801)</f>
        <v>197</v>
      </c>
      <c r="B12" s="51"/>
      <c r="C12" s="52"/>
      <c r="D12" s="21">
        <f>SUBTOTAL(2,D14:D801)</f>
        <v>179</v>
      </c>
      <c r="E12" s="21">
        <f>SUBTOTAL(2,E14:E801)</f>
        <v>179</v>
      </c>
      <c r="G12" s="54"/>
      <c r="H12" s="54"/>
      <c r="I12" s="21"/>
      <c r="J12" s="21">
        <f>SUBTOTAL(2,J14:J801)</f>
        <v>176</v>
      </c>
      <c r="K12" s="21">
        <f>SUBTOTAL(2,K14:K801)</f>
        <v>176</v>
      </c>
      <c r="L12" s="55"/>
      <c r="M12" s="55"/>
    </row>
    <row r="13" spans="1:19" s="20" customFormat="1" ht="38.25" x14ac:dyDescent="0.2">
      <c r="A13" s="17" t="s">
        <v>213</v>
      </c>
      <c r="B13" s="18" t="s">
        <v>199</v>
      </c>
      <c r="C13" s="19" t="s">
        <v>214</v>
      </c>
      <c r="D13" s="68" t="s">
        <v>0</v>
      </c>
      <c r="E13" s="68" t="s">
        <v>0</v>
      </c>
      <c r="F13" s="39"/>
      <c r="G13" s="49" t="s">
        <v>222</v>
      </c>
      <c r="H13" s="49" t="s">
        <v>222</v>
      </c>
      <c r="I13" s="39"/>
      <c r="J13" s="68" t="s">
        <v>0</v>
      </c>
      <c r="K13" s="68" t="s">
        <v>0</v>
      </c>
      <c r="L13" s="43"/>
      <c r="M13" s="28"/>
      <c r="N13" s="28"/>
      <c r="O13" s="28"/>
      <c r="P13" s="28"/>
      <c r="Q13" s="28"/>
      <c r="R13" s="28"/>
      <c r="S13" s="28"/>
    </row>
    <row r="14" spans="1:19" ht="15.75" customHeight="1" x14ac:dyDescent="0.2">
      <c r="A14" s="12" t="s">
        <v>1</v>
      </c>
      <c r="B14" s="14">
        <v>11</v>
      </c>
      <c r="C14" s="2"/>
      <c r="D14" s="3">
        <v>43.339067</v>
      </c>
      <c r="E14" s="3">
        <v>41.634976999999999</v>
      </c>
      <c r="F14" s="33"/>
      <c r="G14" s="4">
        <v>0.25061699999999831</v>
      </c>
      <c r="H14" s="4">
        <v>-0.46177899999999994</v>
      </c>
      <c r="I14" s="33"/>
      <c r="J14" s="3">
        <v>43.088450000000002</v>
      </c>
      <c r="K14" s="3">
        <v>42.096755999999999</v>
      </c>
      <c r="L14" s="43"/>
    </row>
    <row r="15" spans="1:19" ht="15.75" customHeight="1" x14ac:dyDescent="0.2">
      <c r="A15" s="12" t="s">
        <v>2</v>
      </c>
      <c r="B15" s="14">
        <v>22</v>
      </c>
      <c r="C15" s="2"/>
      <c r="D15" s="3">
        <v>0.13036500000000001</v>
      </c>
      <c r="E15" s="3">
        <v>3.2818E-2</v>
      </c>
      <c r="F15" s="33"/>
      <c r="G15" s="4">
        <v>7.8340000000000076E-3</v>
      </c>
      <c r="H15" s="4">
        <v>5.5299999999999794E-4</v>
      </c>
      <c r="I15" s="33"/>
      <c r="J15" s="3">
        <v>0.122531</v>
      </c>
      <c r="K15" s="3">
        <v>3.2265000000000002E-2</v>
      </c>
      <c r="L15" s="43"/>
    </row>
    <row r="16" spans="1:19" ht="15.75" customHeight="1" x14ac:dyDescent="0.2">
      <c r="A16" s="12" t="s">
        <v>3</v>
      </c>
      <c r="B16" s="14">
        <v>23</v>
      </c>
      <c r="C16" s="2"/>
      <c r="D16" s="3">
        <v>7.4181999999999998E-2</v>
      </c>
      <c r="E16" s="3">
        <v>0.126633</v>
      </c>
      <c r="F16" s="33"/>
      <c r="G16" s="4">
        <v>-1.0999999999997123E-5</v>
      </c>
      <c r="H16" s="4">
        <v>-9.9879999999999969E-3</v>
      </c>
      <c r="I16" s="33"/>
      <c r="J16" s="3">
        <v>7.4192999999999995E-2</v>
      </c>
      <c r="K16" s="3">
        <v>0.13662099999999999</v>
      </c>
      <c r="L16" s="43"/>
    </row>
    <row r="17" spans="1:12" ht="15.75" customHeight="1" x14ac:dyDescent="0.2">
      <c r="A17" s="12" t="s">
        <v>4</v>
      </c>
      <c r="B17" s="14">
        <v>29</v>
      </c>
      <c r="C17" s="2"/>
      <c r="D17" s="3">
        <v>3.3660000000000001E-3</v>
      </c>
      <c r="E17" s="3">
        <v>2.9239999999999999E-3</v>
      </c>
      <c r="F17" s="33"/>
      <c r="G17" s="4">
        <v>5.999999999999929E-6</v>
      </c>
      <c r="H17" s="4">
        <v>2.8999999999999946E-5</v>
      </c>
      <c r="I17" s="33"/>
      <c r="J17" s="3">
        <v>3.3600000000000001E-3</v>
      </c>
      <c r="K17" s="3">
        <v>2.895E-3</v>
      </c>
      <c r="L17" s="43"/>
    </row>
    <row r="18" spans="1:12" ht="15.75" customHeight="1" x14ac:dyDescent="0.2">
      <c r="A18" s="12" t="s">
        <v>5</v>
      </c>
      <c r="B18" s="14">
        <v>31</v>
      </c>
      <c r="C18" s="2"/>
      <c r="D18" s="3">
        <v>2.967E-3</v>
      </c>
      <c r="E18" s="3">
        <v>4.0000000000000002E-4</v>
      </c>
      <c r="G18" s="4">
        <v>-2.2469999999999999E-3</v>
      </c>
      <c r="H18" s="4">
        <v>0</v>
      </c>
      <c r="J18" s="3">
        <v>5.2139999999999999E-3</v>
      </c>
      <c r="K18" s="3">
        <v>4.0000000000000002E-4</v>
      </c>
    </row>
    <row r="19" spans="1:12" ht="15.75" customHeight="1" x14ac:dyDescent="0.2">
      <c r="A19" s="12" t="s">
        <v>6</v>
      </c>
      <c r="B19" s="14">
        <v>32</v>
      </c>
      <c r="C19" s="2"/>
      <c r="D19" s="3">
        <v>0.903366</v>
      </c>
      <c r="E19" s="3">
        <v>0.38693499999999997</v>
      </c>
      <c r="F19" s="33"/>
      <c r="G19" s="4">
        <v>-1.2438999999999978E-2</v>
      </c>
      <c r="H19" s="4">
        <v>1.7099999999999893E-3</v>
      </c>
      <c r="I19" s="33"/>
      <c r="J19" s="3">
        <v>0.91580499999999998</v>
      </c>
      <c r="K19" s="3">
        <v>0.38522499999999998</v>
      </c>
      <c r="L19" s="43"/>
    </row>
    <row r="20" spans="1:12" ht="15.75" customHeight="1" x14ac:dyDescent="0.2">
      <c r="A20" s="12" t="s">
        <v>7</v>
      </c>
      <c r="B20" s="14">
        <v>34</v>
      </c>
      <c r="C20" s="2"/>
      <c r="D20" s="3">
        <v>7.5258000000000005E-2</v>
      </c>
      <c r="E20" s="3">
        <v>7.1783E-2</v>
      </c>
      <c r="F20" s="33"/>
      <c r="G20" s="4">
        <v>8.6140000000000105E-3</v>
      </c>
      <c r="H20" s="4">
        <v>2.464999999999995E-3</v>
      </c>
      <c r="I20" s="33"/>
      <c r="J20" s="3">
        <v>6.6643999999999995E-2</v>
      </c>
      <c r="K20" s="3">
        <v>6.9318000000000005E-2</v>
      </c>
      <c r="L20" s="43"/>
    </row>
    <row r="21" spans="1:12" ht="15.75" customHeight="1" x14ac:dyDescent="0.2">
      <c r="A21" s="12" t="s">
        <v>8</v>
      </c>
      <c r="B21" s="14">
        <v>35</v>
      </c>
      <c r="C21" s="2"/>
      <c r="D21" s="3">
        <v>3.982923</v>
      </c>
      <c r="E21" s="3">
        <v>3.2051280000000002</v>
      </c>
      <c r="F21" s="33"/>
      <c r="G21" s="4">
        <v>6.7179999999997797E-3</v>
      </c>
      <c r="H21" s="4">
        <v>3.2073000000000018E-2</v>
      </c>
      <c r="I21" s="33"/>
      <c r="J21" s="3">
        <v>3.9762050000000002</v>
      </c>
      <c r="K21" s="3">
        <v>3.1730550000000002</v>
      </c>
      <c r="L21" s="43"/>
    </row>
    <row r="22" spans="1:12" ht="15.75" customHeight="1" x14ac:dyDescent="0.2">
      <c r="A22" s="12" t="s">
        <v>9</v>
      </c>
      <c r="B22" s="14">
        <v>36</v>
      </c>
      <c r="C22" s="2"/>
      <c r="D22" s="3">
        <v>8.1735000000000002E-2</v>
      </c>
      <c r="E22" s="3">
        <v>0.13499700000000001</v>
      </c>
      <c r="F22" s="33"/>
      <c r="G22" s="4">
        <v>4.7439999999999982E-3</v>
      </c>
      <c r="H22" s="4">
        <v>3.6302000000000001E-2</v>
      </c>
      <c r="I22" s="33"/>
      <c r="J22" s="3">
        <v>7.6991000000000004E-2</v>
      </c>
      <c r="K22" s="3">
        <v>9.8695000000000005E-2</v>
      </c>
      <c r="L22" s="43"/>
    </row>
    <row r="23" spans="1:12" ht="15.75" customHeight="1" x14ac:dyDescent="0.2">
      <c r="A23" s="12" t="s">
        <v>10</v>
      </c>
      <c r="B23" s="14">
        <v>37</v>
      </c>
      <c r="C23" s="2"/>
      <c r="D23" s="3">
        <v>7.7980000000000002E-3</v>
      </c>
      <c r="E23" s="3">
        <v>6.2220000000000001E-3</v>
      </c>
      <c r="F23" s="33"/>
      <c r="G23" s="4">
        <v>2.900000000000038E-5</v>
      </c>
      <c r="H23" s="4">
        <v>6.2000000000000423E-5</v>
      </c>
      <c r="I23" s="33"/>
      <c r="J23" s="3">
        <v>7.7689999999999999E-3</v>
      </c>
      <c r="K23" s="3">
        <v>6.1599999999999997E-3</v>
      </c>
      <c r="L23" s="43"/>
    </row>
    <row r="24" spans="1:12" ht="15.75" customHeight="1" x14ac:dyDescent="0.2">
      <c r="A24" s="12" t="s">
        <v>11</v>
      </c>
      <c r="B24" s="14">
        <v>38</v>
      </c>
      <c r="C24" s="2"/>
      <c r="D24" s="3">
        <v>1.444E-3</v>
      </c>
      <c r="E24" s="3">
        <v>4.0000000000000002E-4</v>
      </c>
      <c r="F24" s="33"/>
      <c r="G24" s="4">
        <v>3.1199999999999999E-4</v>
      </c>
      <c r="H24" s="4">
        <v>0</v>
      </c>
      <c r="I24" s="33"/>
      <c r="J24" s="3">
        <v>1.132E-3</v>
      </c>
      <c r="K24" s="3">
        <v>4.0000000000000002E-4</v>
      </c>
      <c r="L24" s="43"/>
    </row>
    <row r="25" spans="1:12" ht="15.75" customHeight="1" x14ac:dyDescent="0.2">
      <c r="A25" s="12" t="s">
        <v>12</v>
      </c>
      <c r="B25" s="14">
        <v>42</v>
      </c>
      <c r="C25" s="2"/>
      <c r="D25" s="3">
        <v>9.4520000000000003E-3</v>
      </c>
      <c r="E25" s="3">
        <v>5.6140000000000001E-3</v>
      </c>
      <c r="F25" s="33"/>
      <c r="G25" s="4">
        <v>1.5000000000001124E-5</v>
      </c>
      <c r="H25" s="4">
        <v>5.6000000000000494E-5</v>
      </c>
      <c r="I25" s="33"/>
      <c r="J25" s="3">
        <v>9.4369999999999992E-3</v>
      </c>
      <c r="K25" s="3">
        <v>5.5579999999999996E-3</v>
      </c>
      <c r="L25" s="43"/>
    </row>
    <row r="26" spans="1:12" ht="15.75" customHeight="1" x14ac:dyDescent="0.2">
      <c r="A26" s="12" t="s">
        <v>13</v>
      </c>
      <c r="B26" s="14">
        <v>43</v>
      </c>
      <c r="C26" s="2"/>
      <c r="D26" s="3">
        <v>4.0619999999999996E-3</v>
      </c>
      <c r="E26" s="3">
        <v>1.3001E-2</v>
      </c>
      <c r="G26" s="4">
        <v>-4.9670000000000009E-3</v>
      </c>
      <c r="H26" s="4">
        <v>1.5100000000000009E-4</v>
      </c>
      <c r="J26" s="3">
        <v>9.0290000000000006E-3</v>
      </c>
      <c r="K26" s="3">
        <v>1.285E-2</v>
      </c>
    </row>
    <row r="27" spans="1:12" ht="15.75" customHeight="1" x14ac:dyDescent="0.2">
      <c r="A27" s="12" t="s">
        <v>14</v>
      </c>
      <c r="B27" s="14">
        <v>44</v>
      </c>
      <c r="C27" s="2"/>
      <c r="D27" s="3">
        <v>1.0200000000000001E-3</v>
      </c>
      <c r="E27" s="3">
        <v>2.183E-3</v>
      </c>
      <c r="F27" s="33"/>
      <c r="G27" s="4">
        <v>2.0000000000000486E-6</v>
      </c>
      <c r="H27" s="4">
        <v>2.1999999999999884E-5</v>
      </c>
      <c r="I27" s="33"/>
      <c r="J27" s="3">
        <v>1.018E-3</v>
      </c>
      <c r="K27" s="3">
        <v>2.1610000000000002E-3</v>
      </c>
      <c r="L27" s="43"/>
    </row>
    <row r="28" spans="1:12" ht="15.75" customHeight="1" x14ac:dyDescent="0.2">
      <c r="A28" s="12" t="s">
        <v>15</v>
      </c>
      <c r="B28" s="14">
        <v>45</v>
      </c>
      <c r="C28" s="2"/>
      <c r="D28" s="3">
        <v>3.0113999999999998E-2</v>
      </c>
      <c r="E28" s="3">
        <v>7.2439999999999996E-3</v>
      </c>
      <c r="G28" s="4">
        <v>-1.3600000000000004E-2</v>
      </c>
      <c r="H28" s="4">
        <v>6.6259999999999999E-3</v>
      </c>
      <c r="J28" s="3">
        <v>4.3714000000000003E-2</v>
      </c>
      <c r="K28" s="3">
        <v>6.1799999999999995E-4</v>
      </c>
    </row>
    <row r="29" spans="1:12" ht="15.75" customHeight="1" x14ac:dyDescent="0.2">
      <c r="A29" s="12" t="s">
        <v>16</v>
      </c>
      <c r="B29" s="14">
        <v>46</v>
      </c>
      <c r="C29" s="2">
        <v>490</v>
      </c>
      <c r="D29" s="3"/>
      <c r="E29" s="3"/>
      <c r="F29" s="33"/>
      <c r="G29" s="4"/>
      <c r="H29" s="4"/>
      <c r="I29" s="33"/>
      <c r="J29" s="3"/>
      <c r="K29" s="3"/>
      <c r="L29" s="43"/>
    </row>
    <row r="30" spans="1:12" ht="15.75" customHeight="1" x14ac:dyDescent="0.2">
      <c r="A30" s="12" t="s">
        <v>17</v>
      </c>
      <c r="B30" s="14">
        <v>47</v>
      </c>
      <c r="C30" s="2"/>
      <c r="D30" s="3">
        <v>2.085E-3</v>
      </c>
      <c r="E30" s="3">
        <v>1.4809999999999999E-3</v>
      </c>
      <c r="F30" s="33"/>
      <c r="G30" s="4">
        <v>4.0000000000000972E-6</v>
      </c>
      <c r="H30" s="4">
        <v>1.3999999999999907E-5</v>
      </c>
      <c r="I30" s="33"/>
      <c r="J30" s="3">
        <v>2.081E-3</v>
      </c>
      <c r="K30" s="3">
        <v>1.467E-3</v>
      </c>
      <c r="L30" s="43"/>
    </row>
    <row r="31" spans="1:12" ht="15.75" customHeight="1" x14ac:dyDescent="0.2">
      <c r="A31" s="12" t="s">
        <v>18</v>
      </c>
      <c r="B31" s="14">
        <v>48</v>
      </c>
      <c r="C31" s="2"/>
      <c r="D31" s="3">
        <v>2.160542</v>
      </c>
      <c r="E31" s="3">
        <v>4.5719510000000003</v>
      </c>
      <c r="F31" s="33"/>
      <c r="G31" s="4">
        <v>0.13838799999999996</v>
      </c>
      <c r="H31" s="4">
        <v>0.25292000000000048</v>
      </c>
      <c r="I31" s="33"/>
      <c r="J31" s="3">
        <v>2.022154</v>
      </c>
      <c r="K31" s="3">
        <v>4.3190309999999998</v>
      </c>
      <c r="L31" s="43"/>
    </row>
    <row r="32" spans="1:12" ht="15.75" customHeight="1" x14ac:dyDescent="0.2">
      <c r="A32" s="12" t="s">
        <v>19</v>
      </c>
      <c r="B32" s="14">
        <v>49</v>
      </c>
      <c r="C32" s="2"/>
      <c r="D32" s="3">
        <v>4.9645000000000002E-2</v>
      </c>
      <c r="E32" s="3">
        <v>0.25106899999999999</v>
      </c>
      <c r="F32" s="33"/>
      <c r="G32" s="4">
        <v>2.0699999999999885E-4</v>
      </c>
      <c r="H32" s="4">
        <v>2.5249999999999995E-3</v>
      </c>
      <c r="I32" s="33"/>
      <c r="J32" s="3">
        <v>4.9438000000000003E-2</v>
      </c>
      <c r="K32" s="3">
        <v>0.24854399999999999</v>
      </c>
      <c r="L32" s="43"/>
    </row>
    <row r="33" spans="1:12" ht="15.75" customHeight="1" x14ac:dyDescent="0.2">
      <c r="A33" s="12" t="s">
        <v>20</v>
      </c>
      <c r="B33" s="14">
        <v>51</v>
      </c>
      <c r="C33" s="2"/>
      <c r="D33" s="3">
        <v>4.0000000000000002E-4</v>
      </c>
      <c r="E33" s="3">
        <v>4.0220000000000004E-3</v>
      </c>
      <c r="F33" s="33"/>
      <c r="G33" s="4">
        <v>0</v>
      </c>
      <c r="H33" s="4">
        <v>4.0000000000000105E-5</v>
      </c>
      <c r="I33" s="33"/>
      <c r="J33" s="3">
        <v>4.0000000000000002E-4</v>
      </c>
      <c r="K33" s="3">
        <v>3.9820000000000003E-3</v>
      </c>
      <c r="L33" s="43"/>
    </row>
    <row r="34" spans="1:12" ht="15.75" customHeight="1" x14ac:dyDescent="0.2">
      <c r="A34" s="12" t="s">
        <v>21</v>
      </c>
      <c r="B34" s="14">
        <v>52</v>
      </c>
      <c r="C34" s="2"/>
      <c r="D34" s="3">
        <v>6.7503999999999995E-2</v>
      </c>
      <c r="E34" s="3">
        <v>1.3578E-2</v>
      </c>
      <c r="F34" s="33"/>
      <c r="G34" s="4">
        <v>-4.8050000000000037E-3</v>
      </c>
      <c r="H34" s="4">
        <v>-1.6559999999999995E-3</v>
      </c>
      <c r="I34" s="33"/>
      <c r="J34" s="3">
        <v>7.2308999999999998E-2</v>
      </c>
      <c r="K34" s="3">
        <v>1.5233999999999999E-2</v>
      </c>
      <c r="L34" s="43"/>
    </row>
    <row r="35" spans="1:12" ht="15.75" customHeight="1" x14ac:dyDescent="0.2">
      <c r="A35" s="12" t="s">
        <v>22</v>
      </c>
      <c r="B35" s="14">
        <v>53</v>
      </c>
      <c r="C35" s="2"/>
      <c r="D35" s="3">
        <v>0.35015200000000002</v>
      </c>
      <c r="E35" s="3">
        <v>3.9773000000000003E-2</v>
      </c>
      <c r="F35" s="33"/>
      <c r="G35" s="4">
        <v>7.2510000000000074E-3</v>
      </c>
      <c r="H35" s="4">
        <v>8.8300000000000184E-4</v>
      </c>
      <c r="I35" s="33"/>
      <c r="J35" s="3">
        <v>0.34290100000000001</v>
      </c>
      <c r="K35" s="3">
        <v>3.8890000000000001E-2</v>
      </c>
      <c r="L35" s="43"/>
    </row>
    <row r="36" spans="1:12" ht="15.75" customHeight="1" x14ac:dyDescent="0.2">
      <c r="A36" s="12" t="s">
        <v>23</v>
      </c>
      <c r="B36" s="14">
        <v>55</v>
      </c>
      <c r="C36" s="2"/>
      <c r="D36" s="3">
        <v>8.12E-4</v>
      </c>
      <c r="E36" s="3">
        <v>4.0000000000000002E-4</v>
      </c>
      <c r="F36" s="33"/>
      <c r="G36" s="4">
        <v>2.0000000000000486E-6</v>
      </c>
      <c r="H36" s="4">
        <v>0</v>
      </c>
      <c r="I36" s="33"/>
      <c r="J36" s="3">
        <v>8.0999999999999996E-4</v>
      </c>
      <c r="K36" s="3">
        <v>4.0000000000000002E-4</v>
      </c>
      <c r="L36" s="43"/>
    </row>
    <row r="37" spans="1:12" ht="15.75" customHeight="1" x14ac:dyDescent="0.2">
      <c r="A37" s="12" t="s">
        <v>24</v>
      </c>
      <c r="B37" s="14">
        <v>56</v>
      </c>
      <c r="C37" s="2"/>
      <c r="D37" s="3">
        <v>1.3619999999999999E-3</v>
      </c>
      <c r="E37" s="3">
        <v>5.2999999999999998E-4</v>
      </c>
      <c r="F37" s="33"/>
      <c r="G37" s="4">
        <v>2.3999999999999933E-5</v>
      </c>
      <c r="H37" s="4">
        <v>1.2999999999999996E-4</v>
      </c>
      <c r="I37" s="33"/>
      <c r="J37" s="3">
        <v>1.338E-3</v>
      </c>
      <c r="K37" s="3">
        <v>4.0000000000000002E-4</v>
      </c>
      <c r="L37" s="43"/>
    </row>
    <row r="38" spans="1:12" ht="15.75" customHeight="1" x14ac:dyDescent="0.2">
      <c r="A38" s="12" t="s">
        <v>25</v>
      </c>
      <c r="B38" s="14">
        <v>61</v>
      </c>
      <c r="C38" s="2"/>
      <c r="D38" s="3">
        <v>9.0062000000000003E-2</v>
      </c>
      <c r="E38" s="3">
        <v>0.34697099999999997</v>
      </c>
      <c r="F38" s="33"/>
      <c r="G38" s="4">
        <v>-6.7899999999999905E-4</v>
      </c>
      <c r="H38" s="4">
        <v>-0.29979000000000006</v>
      </c>
      <c r="I38" s="33"/>
      <c r="J38" s="3">
        <v>9.0741000000000002E-2</v>
      </c>
      <c r="K38" s="3">
        <v>0.64676100000000003</v>
      </c>
      <c r="L38" s="43"/>
    </row>
    <row r="39" spans="1:12" ht="15.75" customHeight="1" x14ac:dyDescent="0.2">
      <c r="A39" s="12" t="s">
        <v>26</v>
      </c>
      <c r="B39" s="14">
        <v>62</v>
      </c>
      <c r="C39" s="2"/>
      <c r="D39" s="3">
        <v>0.15249199999999999</v>
      </c>
      <c r="E39" s="3">
        <v>7.9964999999999994E-2</v>
      </c>
      <c r="F39" s="33"/>
      <c r="G39" s="4">
        <v>-1.0894000000000015E-2</v>
      </c>
      <c r="H39" s="4">
        <v>4.3509999999999938E-3</v>
      </c>
      <c r="I39" s="33"/>
      <c r="J39" s="3">
        <v>0.163386</v>
      </c>
      <c r="K39" s="3">
        <v>7.5614000000000001E-2</v>
      </c>
      <c r="L39" s="43"/>
    </row>
    <row r="40" spans="1:12" ht="15.75" customHeight="1" x14ac:dyDescent="0.2">
      <c r="A40" s="12" t="s">
        <v>27</v>
      </c>
      <c r="B40" s="14">
        <v>64</v>
      </c>
      <c r="C40" s="2"/>
      <c r="D40" s="3">
        <v>1.1632150000000001</v>
      </c>
      <c r="E40" s="3">
        <v>2.4930270000000001</v>
      </c>
      <c r="F40" s="33"/>
      <c r="G40" s="4">
        <v>-8.3739999999999926E-2</v>
      </c>
      <c r="H40" s="4">
        <v>2.4074000000000151E-2</v>
      </c>
      <c r="I40" s="33"/>
      <c r="J40" s="3">
        <v>1.246955</v>
      </c>
      <c r="K40" s="3">
        <v>2.468953</v>
      </c>
      <c r="L40" s="43"/>
    </row>
    <row r="41" spans="1:12" ht="15.75" customHeight="1" x14ac:dyDescent="0.2">
      <c r="A41" s="12" t="s">
        <v>28</v>
      </c>
      <c r="B41" s="14">
        <v>65</v>
      </c>
      <c r="C41" s="2">
        <v>11</v>
      </c>
      <c r="D41" s="3"/>
      <c r="E41" s="3"/>
      <c r="F41" s="33"/>
      <c r="G41" s="4"/>
      <c r="H41" s="4"/>
      <c r="I41" s="33"/>
      <c r="J41" s="3"/>
      <c r="K41" s="3"/>
      <c r="L41" s="43"/>
    </row>
    <row r="42" spans="1:12" ht="15.75" customHeight="1" x14ac:dyDescent="0.2">
      <c r="A42" s="12" t="s">
        <v>29</v>
      </c>
      <c r="B42" s="14">
        <v>66</v>
      </c>
      <c r="C42" s="2"/>
      <c r="D42" s="3">
        <v>6.6039999999999996E-3</v>
      </c>
      <c r="E42" s="3">
        <v>4.0000000000000002E-4</v>
      </c>
      <c r="F42" s="33"/>
      <c r="G42" s="4">
        <v>1.0999999999999725E-5</v>
      </c>
      <c r="H42" s="4">
        <v>0</v>
      </c>
      <c r="I42" s="33"/>
      <c r="J42" s="3">
        <v>6.5929999999999999E-3</v>
      </c>
      <c r="K42" s="3">
        <v>4.0000000000000002E-4</v>
      </c>
      <c r="L42" s="43"/>
    </row>
    <row r="43" spans="1:12" ht="15.75" customHeight="1" x14ac:dyDescent="0.2">
      <c r="A43" s="12" t="s">
        <v>30</v>
      </c>
      <c r="B43" s="14">
        <v>71</v>
      </c>
      <c r="C43" s="2"/>
      <c r="D43" s="3">
        <v>4.0000000000000002E-4</v>
      </c>
      <c r="E43" s="3">
        <v>1.6620000000000001E-3</v>
      </c>
      <c r="F43" s="33"/>
      <c r="G43" s="4">
        <v>0</v>
      </c>
      <c r="H43" s="4">
        <v>1.6000000000000172E-5</v>
      </c>
      <c r="I43" s="33"/>
      <c r="J43" s="3">
        <v>4.0000000000000002E-4</v>
      </c>
      <c r="K43" s="3">
        <v>1.6459999999999999E-3</v>
      </c>
      <c r="L43" s="43"/>
    </row>
    <row r="44" spans="1:12" ht="15.75" customHeight="1" x14ac:dyDescent="0.2">
      <c r="A44" s="12" t="s">
        <v>31</v>
      </c>
      <c r="B44" s="14">
        <v>72</v>
      </c>
      <c r="C44" s="2"/>
      <c r="D44" s="3">
        <v>4.4268830000000001</v>
      </c>
      <c r="E44" s="3">
        <v>7.2877229999999997</v>
      </c>
      <c r="F44" s="33"/>
      <c r="G44" s="4">
        <v>4.6218999999999788E-2</v>
      </c>
      <c r="H44" s="4">
        <v>0.18258599999999969</v>
      </c>
      <c r="I44" s="33"/>
      <c r="J44" s="3">
        <v>4.3806640000000003</v>
      </c>
      <c r="K44" s="3">
        <v>7.105137</v>
      </c>
      <c r="L44" s="43"/>
    </row>
    <row r="45" spans="1:12" ht="15.75" customHeight="1" x14ac:dyDescent="0.2">
      <c r="A45" s="12" t="s">
        <v>32</v>
      </c>
      <c r="B45" s="14">
        <v>73</v>
      </c>
      <c r="C45" s="2"/>
      <c r="D45" s="3">
        <v>4.0000000000000002E-4</v>
      </c>
      <c r="E45" s="3">
        <v>4.0000000000000002E-4</v>
      </c>
      <c r="F45" s="33"/>
      <c r="G45" s="4">
        <v>0</v>
      </c>
      <c r="H45" s="4">
        <v>0</v>
      </c>
      <c r="I45" s="33"/>
      <c r="J45" s="3">
        <v>4.0000000000000002E-4</v>
      </c>
      <c r="K45" s="3">
        <v>4.0000000000000002E-4</v>
      </c>
      <c r="L45" s="43"/>
    </row>
    <row r="46" spans="1:12" ht="15.75" customHeight="1" x14ac:dyDescent="0.2">
      <c r="A46" s="12" t="s">
        <v>33</v>
      </c>
      <c r="B46" s="14">
        <v>74</v>
      </c>
      <c r="C46" s="2"/>
      <c r="D46" s="3">
        <v>3.8077E-2</v>
      </c>
      <c r="E46" s="3">
        <v>3.4510000000000001E-3</v>
      </c>
      <c r="F46" s="33"/>
      <c r="G46" s="4">
        <v>5.9999999999997555E-5</v>
      </c>
      <c r="H46" s="4">
        <v>3.4999999999999875E-5</v>
      </c>
      <c r="I46" s="33"/>
      <c r="J46" s="3">
        <v>3.8017000000000002E-2</v>
      </c>
      <c r="K46" s="3">
        <v>3.4160000000000002E-3</v>
      </c>
      <c r="L46" s="43"/>
    </row>
    <row r="47" spans="1:12" ht="15.75" customHeight="1" x14ac:dyDescent="0.2">
      <c r="A47" s="12" t="s">
        <v>34</v>
      </c>
      <c r="B47" s="14">
        <v>76</v>
      </c>
      <c r="C47" s="2"/>
      <c r="D47" s="3">
        <v>0.56320700000000001</v>
      </c>
      <c r="E47" s="3">
        <v>1.0920559999999999</v>
      </c>
      <c r="F47" s="33"/>
      <c r="G47" s="4">
        <v>-4.4275999999999982E-2</v>
      </c>
      <c r="H47" s="4">
        <v>-2.7380000000001292E-3</v>
      </c>
      <c r="I47" s="33"/>
      <c r="J47" s="3">
        <v>0.607483</v>
      </c>
      <c r="K47" s="3">
        <v>1.094794</v>
      </c>
      <c r="L47" s="43"/>
    </row>
    <row r="48" spans="1:12" ht="15.75" customHeight="1" x14ac:dyDescent="0.2">
      <c r="A48" s="12" t="s">
        <v>35</v>
      </c>
      <c r="B48" s="14">
        <v>78</v>
      </c>
      <c r="C48" s="2">
        <v>490</v>
      </c>
      <c r="D48" s="3"/>
      <c r="E48" s="3"/>
      <c r="F48" s="33"/>
      <c r="G48" s="4"/>
      <c r="H48" s="4"/>
      <c r="I48" s="33"/>
      <c r="J48" s="3"/>
      <c r="K48" s="3"/>
      <c r="L48" s="43"/>
    </row>
    <row r="49" spans="1:12" ht="15.75" customHeight="1" x14ac:dyDescent="0.2">
      <c r="A49" s="12" t="s">
        <v>36</v>
      </c>
      <c r="B49" s="14">
        <v>81</v>
      </c>
      <c r="C49" s="2"/>
      <c r="D49" s="3">
        <v>4.0000000000000002E-4</v>
      </c>
      <c r="E49" s="3">
        <v>5.2999999999999998E-4</v>
      </c>
      <c r="F49" s="33"/>
      <c r="G49" s="4">
        <v>0</v>
      </c>
      <c r="H49" s="4">
        <v>1.2999999999999996E-4</v>
      </c>
      <c r="I49" s="33"/>
      <c r="J49" s="3">
        <v>4.0000000000000002E-4</v>
      </c>
      <c r="K49" s="3">
        <v>4.0000000000000002E-4</v>
      </c>
      <c r="L49" s="43"/>
    </row>
    <row r="50" spans="1:12" ht="15.75" customHeight="1" x14ac:dyDescent="0.2">
      <c r="A50" s="12" t="s">
        <v>37</v>
      </c>
      <c r="B50" s="14">
        <v>82</v>
      </c>
      <c r="C50" s="2"/>
      <c r="D50" s="3">
        <v>0.12572</v>
      </c>
      <c r="E50" s="3">
        <v>0.14616199999999999</v>
      </c>
      <c r="F50" s="33"/>
      <c r="G50" s="4">
        <v>-2.4160000000000015E-3</v>
      </c>
      <c r="H50" s="4">
        <v>1.5149999999999886E-3</v>
      </c>
      <c r="I50" s="33"/>
      <c r="J50" s="3">
        <v>0.128136</v>
      </c>
      <c r="K50" s="3">
        <v>0.144647</v>
      </c>
      <c r="L50" s="43"/>
    </row>
    <row r="51" spans="1:12" ht="15.75" customHeight="1" x14ac:dyDescent="0.2">
      <c r="A51" s="12" t="s">
        <v>38</v>
      </c>
      <c r="B51" s="14">
        <v>86</v>
      </c>
      <c r="C51" s="2"/>
      <c r="D51" s="3">
        <v>8.3307040000000008</v>
      </c>
      <c r="E51" s="3">
        <v>5.1447000000000003</v>
      </c>
      <c r="G51" s="4">
        <v>-0.3228049999999989</v>
      </c>
      <c r="H51" s="4">
        <v>4.0274000000000143E-2</v>
      </c>
      <c r="J51" s="3">
        <v>8.6535089999999997</v>
      </c>
      <c r="K51" s="3">
        <v>5.1044260000000001</v>
      </c>
    </row>
    <row r="52" spans="1:12" ht="15.75" customHeight="1" x14ac:dyDescent="0.2">
      <c r="A52" s="12" t="s">
        <v>39</v>
      </c>
      <c r="B52" s="14">
        <v>88</v>
      </c>
      <c r="C52" s="2"/>
      <c r="D52" s="3">
        <v>1.9262000000000001E-2</v>
      </c>
      <c r="E52" s="3">
        <v>7.5300000000000002E-3</v>
      </c>
      <c r="F52" s="33"/>
      <c r="G52" s="4">
        <v>1.2069999999999997E-3</v>
      </c>
      <c r="H52" s="4">
        <v>-6.1534999999999999E-2</v>
      </c>
      <c r="I52" s="33"/>
      <c r="J52" s="3">
        <v>1.8055000000000002E-2</v>
      </c>
      <c r="K52" s="3">
        <v>6.9065000000000001E-2</v>
      </c>
      <c r="L52" s="43"/>
    </row>
    <row r="53" spans="1:12" ht="15.75" customHeight="1" x14ac:dyDescent="0.2">
      <c r="A53" s="12" t="s">
        <v>40</v>
      </c>
      <c r="B53" s="14">
        <v>89</v>
      </c>
      <c r="C53" s="2"/>
      <c r="D53" s="3"/>
      <c r="E53" s="3"/>
      <c r="F53" s="33"/>
      <c r="G53" s="4">
        <v>-9.3449999999999991E-3</v>
      </c>
      <c r="H53" s="4">
        <v>-4.0000000000000002E-4</v>
      </c>
      <c r="I53" s="33"/>
      <c r="J53" s="3">
        <v>9.3449999999999991E-3</v>
      </c>
      <c r="K53" s="3">
        <v>4.0000000000000002E-4</v>
      </c>
      <c r="L53" s="43"/>
    </row>
    <row r="54" spans="1:12" ht="15.75" customHeight="1" x14ac:dyDescent="0.2">
      <c r="A54" s="12" t="s">
        <v>41</v>
      </c>
      <c r="B54" s="14">
        <v>92</v>
      </c>
      <c r="C54" s="2"/>
      <c r="D54" s="3">
        <v>1.2822E-2</v>
      </c>
      <c r="E54" s="3">
        <v>5.4200999999999999E-2</v>
      </c>
      <c r="F54" s="33"/>
      <c r="G54" s="4">
        <v>2.5979999999999996E-3</v>
      </c>
      <c r="H54" s="4">
        <v>3.3059999999999964E-3</v>
      </c>
      <c r="I54" s="33"/>
      <c r="J54" s="3">
        <v>1.0224E-2</v>
      </c>
      <c r="K54" s="3">
        <v>5.0895000000000003E-2</v>
      </c>
      <c r="L54" s="43"/>
    </row>
    <row r="55" spans="1:12" ht="15.75" customHeight="1" x14ac:dyDescent="0.2">
      <c r="A55" s="12" t="s">
        <v>42</v>
      </c>
      <c r="B55" s="14">
        <v>93</v>
      </c>
      <c r="C55" s="2"/>
      <c r="D55" s="3">
        <v>7.1557149999999998</v>
      </c>
      <c r="E55" s="3">
        <v>10.835889</v>
      </c>
      <c r="F55" s="33"/>
      <c r="G55" s="4">
        <v>-6.8775000000000475E-2</v>
      </c>
      <c r="H55" s="4">
        <v>6.9335999999999842E-2</v>
      </c>
      <c r="I55" s="33"/>
      <c r="J55" s="3">
        <v>7.2244900000000003</v>
      </c>
      <c r="K55" s="3">
        <v>10.766553</v>
      </c>
      <c r="L55" s="43"/>
    </row>
    <row r="56" spans="1:12" ht="15.75" customHeight="1" x14ac:dyDescent="0.2">
      <c r="A56" s="12" t="s">
        <v>43</v>
      </c>
      <c r="B56" s="14">
        <v>94</v>
      </c>
      <c r="C56" s="2"/>
      <c r="D56" s="3">
        <v>7.7099999999999998E-4</v>
      </c>
      <c r="E56" s="3">
        <v>4.0000000000000002E-4</v>
      </c>
      <c r="F56" s="33"/>
      <c r="G56" s="4">
        <v>1.0000000000000243E-6</v>
      </c>
      <c r="H56" s="4">
        <v>0</v>
      </c>
      <c r="I56" s="33"/>
      <c r="J56" s="3">
        <v>7.6999999999999996E-4</v>
      </c>
      <c r="K56" s="3">
        <v>4.0000000000000002E-4</v>
      </c>
      <c r="L56" s="43"/>
    </row>
    <row r="57" spans="1:12" ht="15.75" customHeight="1" x14ac:dyDescent="0.2">
      <c r="A57" s="12" t="s">
        <v>44</v>
      </c>
      <c r="B57" s="14">
        <v>96</v>
      </c>
      <c r="C57" s="2"/>
      <c r="D57" s="3">
        <v>9.8700000000000003E-4</v>
      </c>
      <c r="E57" s="3">
        <v>4.0239999999999998E-3</v>
      </c>
      <c r="F57" s="33"/>
      <c r="G57" s="4">
        <v>-5.6999999999999976E-5</v>
      </c>
      <c r="H57" s="4">
        <v>4.0000000000000105E-5</v>
      </c>
      <c r="I57" s="33"/>
      <c r="J57" s="3">
        <v>1.044E-3</v>
      </c>
      <c r="K57" s="3">
        <v>3.9839999999999997E-3</v>
      </c>
      <c r="L57" s="43"/>
    </row>
    <row r="58" spans="1:12" ht="15.75" customHeight="1" x14ac:dyDescent="0.2">
      <c r="A58" s="12" t="s">
        <v>45</v>
      </c>
      <c r="B58" s="14">
        <v>97</v>
      </c>
      <c r="C58" s="2"/>
      <c r="D58" s="3">
        <v>2.0240000000000002E-3</v>
      </c>
      <c r="E58" s="3">
        <v>1.2310000000000001E-3</v>
      </c>
      <c r="F58" s="33"/>
      <c r="G58" s="4">
        <v>3.0000000000003982E-6</v>
      </c>
      <c r="H58" s="4">
        <v>9.0000000000001103E-6</v>
      </c>
      <c r="I58" s="33"/>
      <c r="J58" s="3">
        <v>2.0209999999999998E-3</v>
      </c>
      <c r="K58" s="3">
        <v>1.222E-3</v>
      </c>
      <c r="L58" s="43"/>
    </row>
    <row r="59" spans="1:12" ht="15.75" customHeight="1" x14ac:dyDescent="0.2">
      <c r="A59" s="12" t="s">
        <v>46</v>
      </c>
      <c r="B59" s="14">
        <v>101</v>
      </c>
      <c r="C59" s="2"/>
      <c r="D59" s="3">
        <v>4.0000000000000002E-4</v>
      </c>
      <c r="E59" s="3">
        <v>4.0000000000000002E-4</v>
      </c>
      <c r="F59" s="33"/>
      <c r="G59" s="4">
        <v>0</v>
      </c>
      <c r="H59" s="4">
        <v>0</v>
      </c>
      <c r="I59" s="33"/>
      <c r="J59" s="3">
        <v>4.0000000000000002E-4</v>
      </c>
      <c r="K59" s="3">
        <v>4.0000000000000002E-4</v>
      </c>
      <c r="L59" s="43"/>
    </row>
    <row r="60" spans="1:12" ht="15.75" customHeight="1" x14ac:dyDescent="0.2">
      <c r="A60" s="12" t="s">
        <v>47</v>
      </c>
      <c r="B60" s="14">
        <v>103</v>
      </c>
      <c r="C60" s="2"/>
      <c r="D60" s="3">
        <v>4.0000000000000002E-4</v>
      </c>
      <c r="E60" s="3">
        <v>4.0000000000000002E-4</v>
      </c>
      <c r="F60" s="33"/>
      <c r="G60" s="4">
        <v>0</v>
      </c>
      <c r="H60" s="4">
        <v>0</v>
      </c>
      <c r="I60" s="33"/>
      <c r="J60" s="3">
        <v>4.0000000000000002E-4</v>
      </c>
      <c r="K60" s="3">
        <v>4.0000000000000002E-4</v>
      </c>
      <c r="L60" s="43"/>
    </row>
    <row r="61" spans="1:12" ht="15.75" customHeight="1" x14ac:dyDescent="0.2">
      <c r="A61" s="12" t="s">
        <v>48</v>
      </c>
      <c r="B61" s="14">
        <v>105</v>
      </c>
      <c r="C61" s="2"/>
      <c r="D61" s="3">
        <v>1.024E-3</v>
      </c>
      <c r="E61" s="3">
        <v>1.598E-3</v>
      </c>
      <c r="F61" s="33"/>
      <c r="G61" s="4">
        <v>2.0000000000000486E-6</v>
      </c>
      <c r="H61" s="4">
        <v>1.5999999999999955E-5</v>
      </c>
      <c r="I61" s="33"/>
      <c r="J61" s="3">
        <v>1.0219999999999999E-3</v>
      </c>
      <c r="K61" s="3">
        <v>1.5820000000000001E-3</v>
      </c>
      <c r="L61" s="43"/>
    </row>
    <row r="62" spans="1:12" ht="15.75" customHeight="1" x14ac:dyDescent="0.2">
      <c r="A62" s="12" t="s">
        <v>49</v>
      </c>
      <c r="B62" s="14">
        <v>106</v>
      </c>
      <c r="C62" s="2"/>
      <c r="D62" s="3"/>
      <c r="E62" s="3"/>
      <c r="F62" s="33"/>
      <c r="G62" s="4">
        <v>-1.1155E-2</v>
      </c>
      <c r="H62" s="4">
        <v>-4.44E-4</v>
      </c>
      <c r="I62" s="33"/>
      <c r="J62" s="3">
        <v>1.1155E-2</v>
      </c>
      <c r="K62" s="3">
        <v>4.44E-4</v>
      </c>
      <c r="L62" s="43"/>
    </row>
    <row r="63" spans="1:12" ht="15.75" customHeight="1" x14ac:dyDescent="0.2">
      <c r="A63" s="12" t="s">
        <v>50</v>
      </c>
      <c r="B63" s="14">
        <v>112</v>
      </c>
      <c r="C63" s="2"/>
      <c r="D63" s="3">
        <v>3.3294999999999998E-2</v>
      </c>
      <c r="E63" s="3">
        <v>6.4533999999999994E-2</v>
      </c>
      <c r="F63" s="33"/>
      <c r="G63" s="4">
        <v>-9.7430000000000017E-3</v>
      </c>
      <c r="H63" s="4">
        <v>6.459999999999938E-4</v>
      </c>
      <c r="I63" s="33"/>
      <c r="J63" s="3">
        <v>4.3038E-2</v>
      </c>
      <c r="K63" s="3">
        <v>6.3888E-2</v>
      </c>
      <c r="L63" s="43"/>
    </row>
    <row r="64" spans="1:12" ht="15.75" customHeight="1" x14ac:dyDescent="0.2">
      <c r="A64" s="12" t="s">
        <v>51</v>
      </c>
      <c r="B64" s="14">
        <v>119</v>
      </c>
      <c r="C64" s="2"/>
      <c r="D64" s="3">
        <v>1.725E-3</v>
      </c>
      <c r="E64" s="3">
        <v>4.0000000000000002E-4</v>
      </c>
      <c r="F64" s="33"/>
      <c r="G64" s="4">
        <v>2.0000000000000486E-6</v>
      </c>
      <c r="H64" s="4">
        <v>0</v>
      </c>
      <c r="I64" s="33"/>
      <c r="J64" s="3">
        <v>1.7229999999999999E-3</v>
      </c>
      <c r="K64" s="3">
        <v>4.0000000000000002E-4</v>
      </c>
      <c r="L64" s="43"/>
    </row>
    <row r="65" spans="1:12" ht="15.75" customHeight="1" x14ac:dyDescent="0.2">
      <c r="A65" s="12" t="s">
        <v>52</v>
      </c>
      <c r="B65" s="14">
        <v>125</v>
      </c>
      <c r="C65" s="2"/>
      <c r="D65" s="3">
        <v>4.0000000000000002E-4</v>
      </c>
      <c r="E65" s="3">
        <v>4.0000000000000002E-4</v>
      </c>
      <c r="F65" s="33"/>
      <c r="G65" s="4">
        <v>0</v>
      </c>
      <c r="H65" s="4">
        <v>0</v>
      </c>
      <c r="I65" s="33"/>
      <c r="J65" s="3">
        <v>4.0000000000000002E-4</v>
      </c>
      <c r="K65" s="3">
        <v>4.0000000000000002E-4</v>
      </c>
      <c r="L65" s="43"/>
    </row>
    <row r="66" spans="1:12" ht="15.75" customHeight="1" x14ac:dyDescent="0.2">
      <c r="A66" s="12" t="s">
        <v>53</v>
      </c>
      <c r="B66" s="14">
        <v>127</v>
      </c>
      <c r="C66" s="2"/>
      <c r="D66" s="3">
        <v>6.3060000000000005E-2</v>
      </c>
      <c r="E66" s="3">
        <v>3.8767999999999997E-2</v>
      </c>
      <c r="F66" s="33"/>
      <c r="G66" s="4">
        <v>-2.6699999999998947E-4</v>
      </c>
      <c r="H66" s="4">
        <v>3.8799999999999946E-4</v>
      </c>
      <c r="I66" s="33"/>
      <c r="J66" s="3">
        <v>6.3326999999999994E-2</v>
      </c>
      <c r="K66" s="3">
        <v>3.8379999999999997E-2</v>
      </c>
      <c r="L66" s="43"/>
    </row>
    <row r="67" spans="1:12" ht="15.75" customHeight="1" x14ac:dyDescent="0.2">
      <c r="A67" s="12" t="s">
        <v>54</v>
      </c>
      <c r="B67" s="14">
        <v>128</v>
      </c>
      <c r="C67" s="2"/>
      <c r="D67" s="3">
        <v>4.0000000000000002E-4</v>
      </c>
      <c r="E67" s="3">
        <v>4.0000000000000002E-4</v>
      </c>
      <c r="F67" s="33"/>
      <c r="G67" s="4">
        <v>0</v>
      </c>
      <c r="H67" s="4">
        <v>0</v>
      </c>
      <c r="I67" s="33"/>
      <c r="J67" s="3">
        <v>4.0000000000000002E-4</v>
      </c>
      <c r="K67" s="3">
        <v>4.0000000000000002E-4</v>
      </c>
      <c r="L67" s="43"/>
    </row>
    <row r="68" spans="1:12" ht="15.75" customHeight="1" x14ac:dyDescent="0.2">
      <c r="A68" s="12" t="s">
        <v>55</v>
      </c>
      <c r="B68" s="14">
        <v>131</v>
      </c>
      <c r="C68" s="2"/>
      <c r="D68" s="3">
        <v>0.189943</v>
      </c>
      <c r="E68" s="3">
        <v>0.244311</v>
      </c>
      <c r="F68" s="33"/>
      <c r="G68" s="4">
        <v>2.9999999999999472E-4</v>
      </c>
      <c r="H68" s="4">
        <v>2.4450000000000027E-3</v>
      </c>
      <c r="I68" s="33"/>
      <c r="J68" s="3">
        <v>0.18964300000000001</v>
      </c>
      <c r="K68" s="3">
        <v>0.241866</v>
      </c>
      <c r="L68" s="43"/>
    </row>
    <row r="69" spans="1:12" ht="15.75" customHeight="1" x14ac:dyDescent="0.2">
      <c r="A69" s="12" t="s">
        <v>56</v>
      </c>
      <c r="B69" s="14">
        <v>132</v>
      </c>
      <c r="C69" s="2"/>
      <c r="D69" s="3">
        <v>5.47E-3</v>
      </c>
      <c r="E69" s="3">
        <v>4.0000000000000002E-4</v>
      </c>
      <c r="F69" s="33"/>
      <c r="G69" s="4">
        <v>8.0000000000001945E-6</v>
      </c>
      <c r="H69" s="4">
        <v>0</v>
      </c>
      <c r="I69" s="33"/>
      <c r="J69" s="3">
        <v>5.4619999999999998E-3</v>
      </c>
      <c r="K69" s="3">
        <v>4.0000000000000002E-4</v>
      </c>
      <c r="L69" s="43"/>
    </row>
    <row r="70" spans="1:12" ht="15.75" customHeight="1" x14ac:dyDescent="0.2">
      <c r="A70" s="12" t="s">
        <v>57</v>
      </c>
      <c r="B70" s="14">
        <v>137</v>
      </c>
      <c r="C70" s="2"/>
      <c r="D70" s="3">
        <v>4.2007260000000004</v>
      </c>
      <c r="E70" s="3">
        <v>1.4535229999999999</v>
      </c>
      <c r="F70" s="33"/>
      <c r="G70" s="4">
        <v>8.8550000000005014E-3</v>
      </c>
      <c r="H70" s="4">
        <v>1.4544999999999808E-2</v>
      </c>
      <c r="I70" s="33"/>
      <c r="J70" s="3">
        <v>4.1918709999999999</v>
      </c>
      <c r="K70" s="3">
        <v>1.4389780000000001</v>
      </c>
      <c r="L70" s="43"/>
    </row>
    <row r="71" spans="1:12" ht="15.75" customHeight="1" x14ac:dyDescent="0.2">
      <c r="A71" s="12" t="s">
        <v>58</v>
      </c>
      <c r="B71" s="14">
        <v>138</v>
      </c>
      <c r="C71" s="2"/>
      <c r="D71" s="3">
        <v>2.8440000000000002E-3</v>
      </c>
      <c r="E71" s="3">
        <v>4.0000000000000002E-4</v>
      </c>
      <c r="F71" s="33"/>
      <c r="G71" s="4">
        <v>7.4000000000000281E-5</v>
      </c>
      <c r="H71" s="4">
        <v>0</v>
      </c>
      <c r="I71" s="33"/>
      <c r="J71" s="3">
        <v>2.7699999999999999E-3</v>
      </c>
      <c r="K71" s="3">
        <v>4.0000000000000002E-4</v>
      </c>
      <c r="L71" s="43"/>
    </row>
    <row r="72" spans="1:12" ht="15.75" customHeight="1" x14ac:dyDescent="0.2">
      <c r="A72" s="12" t="s">
        <v>59</v>
      </c>
      <c r="B72" s="14">
        <v>139</v>
      </c>
      <c r="C72" s="2"/>
      <c r="D72" s="3">
        <v>4.0000000000000002E-4</v>
      </c>
      <c r="E72" s="3">
        <v>4.0000000000000002E-4</v>
      </c>
      <c r="F72" s="33"/>
      <c r="G72" s="4">
        <v>0</v>
      </c>
      <c r="H72" s="4">
        <v>0</v>
      </c>
      <c r="I72" s="33"/>
      <c r="J72" s="3">
        <v>4.0000000000000002E-4</v>
      </c>
      <c r="K72" s="3">
        <v>4.0000000000000002E-4</v>
      </c>
      <c r="L72" s="43"/>
    </row>
    <row r="73" spans="1:12" ht="15.75" customHeight="1" x14ac:dyDescent="0.2">
      <c r="A73" s="12" t="s">
        <v>60</v>
      </c>
      <c r="B73" s="14">
        <v>142</v>
      </c>
      <c r="C73" s="2"/>
      <c r="D73" s="3">
        <v>1.0519000000000001E-2</v>
      </c>
      <c r="E73" s="3">
        <v>1.7430999999999999E-2</v>
      </c>
      <c r="F73" s="33"/>
      <c r="G73" s="4">
        <v>1.7000000000001389E-5</v>
      </c>
      <c r="H73" s="4">
        <v>1.7399999999999707E-4</v>
      </c>
      <c r="I73" s="33"/>
      <c r="J73" s="3">
        <v>1.0501999999999999E-2</v>
      </c>
      <c r="K73" s="3">
        <v>1.7257000000000002E-2</v>
      </c>
      <c r="L73" s="43"/>
    </row>
    <row r="74" spans="1:12" ht="15.75" customHeight="1" x14ac:dyDescent="0.2">
      <c r="A74" s="12" t="s">
        <v>61</v>
      </c>
      <c r="B74" s="14">
        <v>145</v>
      </c>
      <c r="C74" s="2"/>
      <c r="D74" s="3">
        <v>0.63234000000000001</v>
      </c>
      <c r="E74" s="3">
        <v>0.56940900000000005</v>
      </c>
      <c r="F74" s="33"/>
      <c r="G74" s="4">
        <v>9.9700000000002564E-4</v>
      </c>
      <c r="H74" s="4">
        <v>5.6980000000000919E-3</v>
      </c>
      <c r="I74" s="33"/>
      <c r="J74" s="3">
        <v>0.63134299999999999</v>
      </c>
      <c r="K74" s="3">
        <v>0.56371099999999996</v>
      </c>
      <c r="L74" s="43"/>
    </row>
    <row r="75" spans="1:12" ht="15.75" customHeight="1" x14ac:dyDescent="0.2">
      <c r="A75" s="12" t="s">
        <v>62</v>
      </c>
      <c r="B75" s="14">
        <v>146</v>
      </c>
      <c r="C75" s="2"/>
      <c r="D75" s="3">
        <v>0.17764199999999999</v>
      </c>
      <c r="E75" s="3">
        <v>3.4181999999999997E-2</v>
      </c>
      <c r="F75" s="33"/>
      <c r="G75" s="4">
        <v>5.8600000000000041E-3</v>
      </c>
      <c r="H75" s="4">
        <v>6.5899999999999986E-4</v>
      </c>
      <c r="I75" s="33"/>
      <c r="J75" s="3">
        <v>0.17178199999999999</v>
      </c>
      <c r="K75" s="3">
        <v>3.3522999999999997E-2</v>
      </c>
      <c r="L75" s="43"/>
    </row>
    <row r="76" spans="1:12" ht="15.75" customHeight="1" x14ac:dyDescent="0.2">
      <c r="A76" s="12" t="s">
        <v>63</v>
      </c>
      <c r="B76" s="14">
        <v>149</v>
      </c>
      <c r="C76" s="2"/>
      <c r="D76" s="3">
        <v>7.084E-3</v>
      </c>
      <c r="E76" s="3">
        <v>1.598E-3</v>
      </c>
      <c r="F76" s="33"/>
      <c r="G76" s="4">
        <v>1.0999999999999725E-5</v>
      </c>
      <c r="H76" s="4">
        <v>1.5999999999999955E-5</v>
      </c>
      <c r="I76" s="33"/>
      <c r="J76" s="3">
        <v>7.0730000000000003E-3</v>
      </c>
      <c r="K76" s="3">
        <v>1.5820000000000001E-3</v>
      </c>
      <c r="L76" s="43"/>
    </row>
    <row r="77" spans="1:12" ht="15.75" customHeight="1" x14ac:dyDescent="0.2">
      <c r="A77" s="12" t="s">
        <v>64</v>
      </c>
      <c r="B77" s="14">
        <v>150</v>
      </c>
      <c r="C77" s="2">
        <v>157</v>
      </c>
      <c r="D77" s="3"/>
      <c r="E77" s="3"/>
      <c r="G77" s="4"/>
      <c r="H77" s="4"/>
      <c r="J77" s="3" t="s">
        <v>198</v>
      </c>
      <c r="K77" s="3" t="s">
        <v>198</v>
      </c>
    </row>
    <row r="78" spans="1:12" ht="15.75" customHeight="1" x14ac:dyDescent="0.2">
      <c r="A78" s="12" t="s">
        <v>65</v>
      </c>
      <c r="B78" s="14">
        <v>151</v>
      </c>
      <c r="C78" s="2"/>
      <c r="D78" s="3">
        <v>2.9842E-2</v>
      </c>
      <c r="E78" s="3">
        <v>2.162E-2</v>
      </c>
      <c r="F78" s="33"/>
      <c r="G78" s="4">
        <v>2.5100000000000122E-4</v>
      </c>
      <c r="H78" s="4">
        <v>5.844000000000002E-3</v>
      </c>
      <c r="I78" s="33"/>
      <c r="J78" s="3">
        <v>2.9590999999999999E-2</v>
      </c>
      <c r="K78" s="3">
        <v>1.5775999999999998E-2</v>
      </c>
      <c r="L78" s="43"/>
    </row>
    <row r="79" spans="1:12" ht="15.75" customHeight="1" x14ac:dyDescent="0.2">
      <c r="A79" s="12" t="s">
        <v>66</v>
      </c>
      <c r="B79" s="14">
        <v>153</v>
      </c>
      <c r="C79" s="2"/>
      <c r="D79" s="3">
        <v>4.0000000000000002E-4</v>
      </c>
      <c r="E79" s="3">
        <v>4.3030000000000004E-3</v>
      </c>
      <c r="F79" s="33"/>
      <c r="G79" s="4">
        <v>0</v>
      </c>
      <c r="H79" s="4">
        <v>4.4000000000000636E-5</v>
      </c>
      <c r="I79" s="33"/>
      <c r="J79" s="3">
        <v>4.0000000000000002E-4</v>
      </c>
      <c r="K79" s="3">
        <v>4.2589999999999998E-3</v>
      </c>
      <c r="L79" s="43"/>
    </row>
    <row r="80" spans="1:12" ht="15.75" customHeight="1" x14ac:dyDescent="0.2">
      <c r="A80" s="12" t="s">
        <v>67</v>
      </c>
      <c r="B80" s="14">
        <v>155</v>
      </c>
      <c r="C80" s="2"/>
      <c r="D80" s="3">
        <v>4.1460000000000004E-3</v>
      </c>
      <c r="E80" s="3">
        <v>4.0000000000000002E-4</v>
      </c>
      <c r="F80" s="33"/>
      <c r="G80" s="4">
        <v>8.7000000000000055E-4</v>
      </c>
      <c r="H80" s="4">
        <v>0</v>
      </c>
      <c r="I80" s="33"/>
      <c r="J80" s="3">
        <v>3.2759999999999998E-3</v>
      </c>
      <c r="K80" s="3">
        <v>4.0000000000000002E-4</v>
      </c>
      <c r="L80" s="43"/>
    </row>
    <row r="81" spans="1:12" ht="15.75" customHeight="1" x14ac:dyDescent="0.2">
      <c r="A81" s="12" t="s">
        <v>68</v>
      </c>
      <c r="B81" s="14">
        <v>156</v>
      </c>
      <c r="C81" s="2"/>
      <c r="D81" s="3">
        <v>4.0000000000000002E-4</v>
      </c>
      <c r="E81" s="3">
        <v>4.0000000000000002E-4</v>
      </c>
      <c r="F81" s="33"/>
      <c r="G81" s="4">
        <v>0</v>
      </c>
      <c r="H81" s="4">
        <v>-9.2399999999999999E-3</v>
      </c>
      <c r="I81" s="33"/>
      <c r="J81" s="3">
        <v>4.0000000000000002E-4</v>
      </c>
      <c r="K81" s="3">
        <v>9.6399999999999993E-3</v>
      </c>
      <c r="L81" s="43"/>
    </row>
    <row r="82" spans="1:12" ht="15.75" customHeight="1" x14ac:dyDescent="0.2">
      <c r="A82" s="12" t="s">
        <v>69</v>
      </c>
      <c r="B82" s="14">
        <v>157</v>
      </c>
      <c r="C82" s="2"/>
      <c r="D82" s="3">
        <v>0.85300200000000004</v>
      </c>
      <c r="E82" s="3">
        <v>0.28247499999999998</v>
      </c>
      <c r="F82" s="33"/>
      <c r="G82" s="4">
        <v>1.7130000000000756E-3</v>
      </c>
      <c r="H82" s="4">
        <v>2.8229999999999644E-3</v>
      </c>
      <c r="I82" s="33"/>
      <c r="J82" s="3">
        <v>0.85128899999999996</v>
      </c>
      <c r="K82" s="3">
        <v>0.27965200000000001</v>
      </c>
      <c r="L82" s="43"/>
    </row>
    <row r="83" spans="1:12" ht="15.75" customHeight="1" x14ac:dyDescent="0.2">
      <c r="A83" s="12" t="s">
        <v>70</v>
      </c>
      <c r="B83" s="14">
        <v>158</v>
      </c>
      <c r="C83" s="2"/>
      <c r="D83" s="3">
        <v>4.0000000000000002E-4</v>
      </c>
      <c r="E83" s="3">
        <v>4.0000000000000002E-4</v>
      </c>
      <c r="G83" s="4">
        <v>0</v>
      </c>
      <c r="H83" s="4">
        <v>0</v>
      </c>
      <c r="J83" s="3">
        <v>4.0000000000000002E-4</v>
      </c>
      <c r="K83" s="3">
        <v>4.0000000000000002E-4</v>
      </c>
    </row>
    <row r="84" spans="1:12" ht="15.75" customHeight="1" x14ac:dyDescent="0.2">
      <c r="A84" s="12" t="s">
        <v>71</v>
      </c>
      <c r="B84" s="14">
        <v>164</v>
      </c>
      <c r="C84" s="2">
        <v>490</v>
      </c>
      <c r="D84" s="3"/>
      <c r="E84" s="3"/>
      <c r="F84" s="33"/>
      <c r="G84" s="4"/>
      <c r="H84" s="4"/>
      <c r="I84" s="33"/>
      <c r="J84" s="3"/>
      <c r="K84" s="3"/>
      <c r="L84" s="43"/>
    </row>
    <row r="85" spans="1:12" ht="15.75" customHeight="1" x14ac:dyDescent="0.2">
      <c r="A85" s="12" t="s">
        <v>72</v>
      </c>
      <c r="B85" s="14">
        <v>165</v>
      </c>
      <c r="C85" s="2">
        <v>490</v>
      </c>
      <c r="D85" s="3"/>
      <c r="E85" s="3"/>
      <c r="F85" s="33"/>
      <c r="G85" s="4"/>
      <c r="H85" s="4"/>
      <c r="I85" s="33"/>
      <c r="J85" s="3"/>
      <c r="K85" s="3"/>
      <c r="L85" s="43"/>
    </row>
    <row r="86" spans="1:12" ht="15.75" customHeight="1" x14ac:dyDescent="0.2">
      <c r="A86" s="12" t="s">
        <v>73</v>
      </c>
      <c r="B86" s="14">
        <v>181</v>
      </c>
      <c r="C86" s="2"/>
      <c r="D86" s="3">
        <v>4.0000000000000002E-4</v>
      </c>
      <c r="E86" s="3">
        <v>4.0000000000000002E-4</v>
      </c>
      <c r="F86" s="33"/>
      <c r="G86" s="4">
        <v>0</v>
      </c>
      <c r="H86" s="4">
        <v>0</v>
      </c>
      <c r="I86" s="33"/>
      <c r="J86" s="3">
        <v>4.0000000000000002E-4</v>
      </c>
      <c r="K86" s="3">
        <v>4.0000000000000002E-4</v>
      </c>
      <c r="L86" s="43"/>
    </row>
    <row r="87" spans="1:12" ht="15.75" customHeight="1" x14ac:dyDescent="0.2">
      <c r="A87" s="12" t="s">
        <v>74</v>
      </c>
      <c r="B87" s="14">
        <v>182</v>
      </c>
      <c r="C87" s="2"/>
      <c r="D87" s="3">
        <v>1.9532999999999998E-2</v>
      </c>
      <c r="E87" s="3">
        <v>4.0000000000000002E-4</v>
      </c>
      <c r="F87" s="33"/>
      <c r="G87" s="4">
        <v>-4.8400000000000179E-4</v>
      </c>
      <c r="H87" s="4">
        <v>0</v>
      </c>
      <c r="I87" s="33"/>
      <c r="J87" s="3">
        <v>2.0017E-2</v>
      </c>
      <c r="K87" s="3">
        <v>4.0000000000000002E-4</v>
      </c>
      <c r="L87" s="43"/>
    </row>
    <row r="88" spans="1:12" ht="15.75" customHeight="1" x14ac:dyDescent="0.2">
      <c r="A88" s="12" t="s">
        <v>75</v>
      </c>
      <c r="B88" s="14">
        <v>183</v>
      </c>
      <c r="C88" s="2"/>
      <c r="D88" s="3">
        <v>0.50870599999999999</v>
      </c>
      <c r="E88" s="3">
        <v>0.43519200000000002</v>
      </c>
      <c r="F88" s="33"/>
      <c r="G88" s="4">
        <v>5.1210000000000422E-3</v>
      </c>
      <c r="H88" s="4">
        <v>1.2509000000000048E-2</v>
      </c>
      <c r="I88" s="33"/>
      <c r="J88" s="3">
        <v>0.50358499999999995</v>
      </c>
      <c r="K88" s="3">
        <v>0.42268299999999998</v>
      </c>
      <c r="L88" s="43"/>
    </row>
    <row r="89" spans="1:12" ht="15.75" customHeight="1" x14ac:dyDescent="0.2">
      <c r="A89" s="12" t="s">
        <v>76</v>
      </c>
      <c r="B89" s="14">
        <v>184</v>
      </c>
      <c r="C89" s="2"/>
      <c r="D89" s="3">
        <v>0.75288100000000002</v>
      </c>
      <c r="E89" s="3">
        <v>2.3264239999999998</v>
      </c>
      <c r="F89" s="33"/>
      <c r="G89" s="4">
        <v>1.4700000000000046E-2</v>
      </c>
      <c r="H89" s="4">
        <v>8.4309999999998553E-3</v>
      </c>
      <c r="I89" s="33"/>
      <c r="J89" s="3">
        <v>0.73818099999999998</v>
      </c>
      <c r="K89" s="3">
        <v>2.317993</v>
      </c>
      <c r="L89" s="43"/>
    </row>
    <row r="90" spans="1:12" ht="15.75" customHeight="1" x14ac:dyDescent="0.2">
      <c r="A90" s="12" t="s">
        <v>77</v>
      </c>
      <c r="B90" s="14">
        <v>185</v>
      </c>
      <c r="C90" s="2"/>
      <c r="D90" s="3">
        <v>2.956712</v>
      </c>
      <c r="E90" s="3">
        <v>3.4259870000000001</v>
      </c>
      <c r="F90" s="33"/>
      <c r="G90" s="4">
        <v>1.6216000000000008E-2</v>
      </c>
      <c r="H90" s="4">
        <v>3.5525999999999947E-2</v>
      </c>
      <c r="I90" s="33"/>
      <c r="J90" s="3">
        <v>2.940496</v>
      </c>
      <c r="K90" s="3">
        <v>3.3904610000000002</v>
      </c>
      <c r="L90" s="43"/>
    </row>
    <row r="91" spans="1:12" ht="15.75" customHeight="1" x14ac:dyDescent="0.2">
      <c r="A91" s="12" t="s">
        <v>78</v>
      </c>
      <c r="B91" s="14">
        <v>186</v>
      </c>
      <c r="C91" s="2"/>
      <c r="D91" s="3">
        <v>5.9599999999999996E-4</v>
      </c>
      <c r="E91" s="3">
        <v>4.0000000000000002E-4</v>
      </c>
      <c r="F91" s="33"/>
      <c r="G91" s="4">
        <v>9.9999999999991589E-7</v>
      </c>
      <c r="H91" s="4">
        <v>0</v>
      </c>
      <c r="I91" s="33"/>
      <c r="J91" s="3">
        <v>5.9500000000000004E-4</v>
      </c>
      <c r="K91" s="3">
        <v>4.0000000000000002E-4</v>
      </c>
      <c r="L91" s="43"/>
    </row>
    <row r="92" spans="1:12" ht="15.75" customHeight="1" x14ac:dyDescent="0.2">
      <c r="A92" s="12" t="s">
        <v>79</v>
      </c>
      <c r="B92" s="14">
        <v>188</v>
      </c>
      <c r="C92" s="2"/>
      <c r="D92" s="3">
        <v>7.7574000000000004E-2</v>
      </c>
      <c r="E92" s="3">
        <v>2.5576000000000002E-2</v>
      </c>
      <c r="F92" s="33"/>
      <c r="G92" s="4">
        <v>1.2200000000001099E-4</v>
      </c>
      <c r="H92" s="4">
        <v>2.5600000000000275E-4</v>
      </c>
      <c r="I92" s="33"/>
      <c r="J92" s="3">
        <v>7.7451999999999993E-2</v>
      </c>
      <c r="K92" s="3">
        <v>2.5319999999999999E-2</v>
      </c>
      <c r="L92" s="43"/>
    </row>
    <row r="93" spans="1:12" ht="15.75" customHeight="1" x14ac:dyDescent="0.2">
      <c r="A93" s="12" t="s">
        <v>80</v>
      </c>
      <c r="B93" s="14">
        <v>189</v>
      </c>
      <c r="C93" s="2"/>
      <c r="D93" s="3">
        <v>1.3383000000000001E-2</v>
      </c>
      <c r="E93" s="3">
        <v>4.4562999999999998E-2</v>
      </c>
      <c r="F93" s="33"/>
      <c r="G93" s="4">
        <v>5.3500000000000075E-4</v>
      </c>
      <c r="H93" s="4">
        <v>4.4599999999999501E-4</v>
      </c>
      <c r="I93" s="33"/>
      <c r="J93" s="3">
        <v>1.2848E-2</v>
      </c>
      <c r="K93" s="3">
        <v>4.4117000000000003E-2</v>
      </c>
      <c r="L93" s="43"/>
    </row>
    <row r="94" spans="1:12" ht="15.75" customHeight="1" x14ac:dyDescent="0.2">
      <c r="A94" s="12" t="s">
        <v>81</v>
      </c>
      <c r="B94" s="14">
        <v>190</v>
      </c>
      <c r="C94" s="2"/>
      <c r="D94" s="3">
        <v>1.2769999999999999E-3</v>
      </c>
      <c r="E94" s="3">
        <v>4.0000000000000002E-4</v>
      </c>
      <c r="F94" s="33"/>
      <c r="G94" s="4">
        <v>3.7199999999999993E-4</v>
      </c>
      <c r="H94" s="4">
        <v>0</v>
      </c>
      <c r="I94" s="33"/>
      <c r="J94" s="3">
        <v>9.0499999999999999E-4</v>
      </c>
      <c r="K94" s="3">
        <v>4.0000000000000002E-4</v>
      </c>
      <c r="L94" s="43"/>
    </row>
    <row r="95" spans="1:12" ht="15.75" customHeight="1" x14ac:dyDescent="0.2">
      <c r="A95" s="12" t="s">
        <v>82</v>
      </c>
      <c r="B95" s="14">
        <v>192</v>
      </c>
      <c r="C95" s="2"/>
      <c r="D95" s="3">
        <v>1.0202439999999999</v>
      </c>
      <c r="E95" s="3">
        <v>1.6357969999999999</v>
      </c>
      <c r="F95" s="33"/>
      <c r="G95" s="4">
        <v>2.9009999999998204E-3</v>
      </c>
      <c r="H95" s="4">
        <v>1.6645000000000021E-2</v>
      </c>
      <c r="I95" s="33"/>
      <c r="J95" s="3">
        <v>1.0173430000000001</v>
      </c>
      <c r="K95" s="3">
        <v>1.6191519999999999</v>
      </c>
      <c r="L95" s="43"/>
    </row>
    <row r="96" spans="1:12" ht="15.75" customHeight="1" x14ac:dyDescent="0.2">
      <c r="A96" s="12" t="s">
        <v>83</v>
      </c>
      <c r="B96" s="14">
        <v>193</v>
      </c>
      <c r="C96" s="2"/>
      <c r="D96" s="3">
        <v>7.0930000000000003E-3</v>
      </c>
      <c r="E96" s="3">
        <v>5.1699999999999999E-4</v>
      </c>
      <c r="F96" s="33"/>
      <c r="G96" s="4">
        <v>2.5800000000000042E-4</v>
      </c>
      <c r="H96" s="4">
        <v>1.1699999999999997E-4</v>
      </c>
      <c r="I96" s="33"/>
      <c r="J96" s="3">
        <v>6.8349999999999999E-3</v>
      </c>
      <c r="K96" s="3">
        <v>4.0000000000000002E-4</v>
      </c>
      <c r="L96" s="43"/>
    </row>
    <row r="97" spans="1:12" ht="15.75" customHeight="1" x14ac:dyDescent="0.2">
      <c r="A97" s="12" t="s">
        <v>84</v>
      </c>
      <c r="B97" s="14">
        <v>194</v>
      </c>
      <c r="C97" s="2">
        <v>490</v>
      </c>
      <c r="D97" s="3"/>
      <c r="E97" s="3"/>
      <c r="G97" s="4"/>
      <c r="H97" s="4"/>
      <c r="J97" s="3"/>
      <c r="K97" s="3"/>
    </row>
    <row r="98" spans="1:12" ht="15.75" customHeight="1" x14ac:dyDescent="0.2">
      <c r="A98" s="12" t="s">
        <v>85</v>
      </c>
      <c r="B98" s="14">
        <v>195</v>
      </c>
      <c r="C98" s="2"/>
      <c r="D98" s="3">
        <v>5.7470000000000004E-3</v>
      </c>
      <c r="E98" s="3">
        <v>1.4890000000000001E-3</v>
      </c>
      <c r="F98" s="33"/>
      <c r="G98" s="4">
        <v>-4.8499999999999932E-4</v>
      </c>
      <c r="H98" s="4">
        <v>-1.4599999999999997E-3</v>
      </c>
      <c r="I98" s="33"/>
      <c r="J98" s="3">
        <v>6.2319999999999997E-3</v>
      </c>
      <c r="K98" s="3">
        <v>2.9489999999999998E-3</v>
      </c>
      <c r="L98" s="43"/>
    </row>
    <row r="99" spans="1:12" ht="15.75" customHeight="1" x14ac:dyDescent="0.2">
      <c r="A99" s="12" t="s">
        <v>86</v>
      </c>
      <c r="B99" s="14">
        <v>199</v>
      </c>
      <c r="C99" s="2"/>
      <c r="D99" s="3">
        <v>1.0161E-2</v>
      </c>
      <c r="E99" s="3">
        <v>3.166E-3</v>
      </c>
      <c r="F99" s="33"/>
      <c r="G99" s="4">
        <v>1.6000000000000389E-5</v>
      </c>
      <c r="H99" s="4">
        <v>3.0999999999999778E-5</v>
      </c>
      <c r="I99" s="33"/>
      <c r="J99" s="3">
        <v>1.0145E-2</v>
      </c>
      <c r="K99" s="3">
        <v>3.1350000000000002E-3</v>
      </c>
      <c r="L99" s="43"/>
    </row>
    <row r="100" spans="1:12" ht="15.75" customHeight="1" x14ac:dyDescent="0.2">
      <c r="A100" s="12" t="s">
        <v>87</v>
      </c>
      <c r="B100" s="14">
        <v>203</v>
      </c>
      <c r="C100" s="2"/>
      <c r="D100" s="3">
        <v>4.6319999999999998E-3</v>
      </c>
      <c r="E100" s="3">
        <v>4.0000000000000002E-4</v>
      </c>
      <c r="F100" s="33"/>
      <c r="G100" s="4">
        <v>-6.6700000000000006E-4</v>
      </c>
      <c r="H100" s="4">
        <v>0</v>
      </c>
      <c r="I100" s="33"/>
      <c r="J100" s="3">
        <v>5.2989999999999999E-3</v>
      </c>
      <c r="K100" s="3">
        <v>4.0000000000000002E-4</v>
      </c>
      <c r="L100" s="43"/>
    </row>
    <row r="101" spans="1:12" ht="15.75" customHeight="1" x14ac:dyDescent="0.2">
      <c r="A101" s="12" t="s">
        <v>88</v>
      </c>
      <c r="B101" s="14">
        <v>204</v>
      </c>
      <c r="C101" s="2">
        <v>490</v>
      </c>
      <c r="D101" s="3"/>
      <c r="E101" s="3"/>
      <c r="F101" s="33"/>
      <c r="G101" s="4"/>
      <c r="H101" s="4"/>
      <c r="I101" s="33"/>
      <c r="J101" s="3"/>
      <c r="K101" s="3"/>
      <c r="L101" s="43"/>
    </row>
    <row r="102" spans="1:12" ht="15.75" customHeight="1" x14ac:dyDescent="0.2">
      <c r="A102" s="12" t="s">
        <v>89</v>
      </c>
      <c r="B102" s="14">
        <v>205</v>
      </c>
      <c r="C102" s="2"/>
      <c r="D102" s="3">
        <v>0.123821</v>
      </c>
      <c r="E102" s="3">
        <v>0.124602</v>
      </c>
      <c r="F102" s="33"/>
      <c r="G102" s="4">
        <v>7.3000000000003618E-5</v>
      </c>
      <c r="H102" s="4">
        <v>8.5400000000000753E-4</v>
      </c>
      <c r="I102" s="33"/>
      <c r="J102" s="3">
        <v>0.123748</v>
      </c>
      <c r="K102" s="3">
        <v>0.123748</v>
      </c>
      <c r="L102" s="43"/>
    </row>
    <row r="103" spans="1:12" ht="15.75" customHeight="1" x14ac:dyDescent="0.2">
      <c r="A103" s="12" t="s">
        <v>90</v>
      </c>
      <c r="B103" s="14">
        <v>211</v>
      </c>
      <c r="C103" s="2"/>
      <c r="D103" s="3">
        <v>4.0000000000000002E-4</v>
      </c>
      <c r="E103" s="3">
        <v>4.0000000000000002E-4</v>
      </c>
      <c r="F103" s="33"/>
      <c r="G103" s="4">
        <v>0</v>
      </c>
      <c r="H103" s="4">
        <v>0</v>
      </c>
      <c r="I103" s="33"/>
      <c r="J103" s="3">
        <v>4.0000000000000002E-4</v>
      </c>
      <c r="K103" s="3">
        <v>4.0000000000000002E-4</v>
      </c>
      <c r="L103" s="43"/>
    </row>
    <row r="104" spans="1:12" ht="15.75" customHeight="1" x14ac:dyDescent="0.2">
      <c r="A104" s="12" t="s">
        <v>91</v>
      </c>
      <c r="B104" s="14">
        <v>256</v>
      </c>
      <c r="C104" s="2"/>
      <c r="D104" s="3">
        <v>0.64472600000000002</v>
      </c>
      <c r="E104" s="3">
        <v>0.159607</v>
      </c>
      <c r="F104" s="33"/>
      <c r="G104" s="4">
        <v>-1.9859999999999323E-3</v>
      </c>
      <c r="H104" s="4">
        <v>1.4998000000000011E-2</v>
      </c>
      <c r="I104" s="33"/>
      <c r="J104" s="3">
        <v>0.64671199999999995</v>
      </c>
      <c r="K104" s="3">
        <v>0.14460899999999999</v>
      </c>
      <c r="L104" s="43"/>
    </row>
    <row r="105" spans="1:12" ht="15.75" customHeight="1" x14ac:dyDescent="0.2">
      <c r="A105" s="12" t="s">
        <v>92</v>
      </c>
      <c r="B105" s="14">
        <v>274</v>
      </c>
      <c r="C105" s="2"/>
      <c r="D105" s="3">
        <v>2.6930000000000001E-3</v>
      </c>
      <c r="E105" s="3">
        <v>4.0000000000000002E-4</v>
      </c>
      <c r="G105" s="4">
        <v>2.6930000000000001E-3</v>
      </c>
      <c r="H105" s="4">
        <v>4.0000000000000002E-4</v>
      </c>
      <c r="J105" s="3"/>
      <c r="K105" s="3"/>
    </row>
    <row r="106" spans="1:12" ht="15.75" customHeight="1" x14ac:dyDescent="0.2">
      <c r="A106" s="12" t="s">
        <v>93</v>
      </c>
      <c r="B106" s="14">
        <v>313</v>
      </c>
      <c r="C106" s="2"/>
      <c r="D106" s="3">
        <v>2.5078E-2</v>
      </c>
      <c r="E106" s="3">
        <v>8.0400000000000003E-4</v>
      </c>
      <c r="F106" s="33"/>
      <c r="G106" s="4">
        <v>3.999999999999837E-5</v>
      </c>
      <c r="H106" s="4">
        <v>7.9999999999999776E-6</v>
      </c>
      <c r="I106" s="33"/>
      <c r="J106" s="3">
        <v>2.5038000000000001E-2</v>
      </c>
      <c r="K106" s="3">
        <v>7.9600000000000005E-4</v>
      </c>
      <c r="L106" s="43"/>
    </row>
    <row r="107" spans="1:12" ht="15.75" customHeight="1" x14ac:dyDescent="0.2">
      <c r="A107" s="12" t="s">
        <v>94</v>
      </c>
      <c r="B107" s="14">
        <v>319</v>
      </c>
      <c r="C107" s="2"/>
      <c r="D107" s="3">
        <v>1.1932E-2</v>
      </c>
      <c r="E107" s="3">
        <v>2.1440000000000001E-3</v>
      </c>
      <c r="F107" s="33"/>
      <c r="G107" s="4">
        <v>9.8150000000000008E-3</v>
      </c>
      <c r="H107" s="4">
        <v>2.1000000000000185E-5</v>
      </c>
      <c r="I107" s="33"/>
      <c r="J107" s="3">
        <v>2.117E-3</v>
      </c>
      <c r="K107" s="3">
        <v>2.1229999999999999E-3</v>
      </c>
      <c r="L107" s="43"/>
    </row>
    <row r="108" spans="1:12" ht="15.75" customHeight="1" x14ac:dyDescent="0.2">
      <c r="A108" s="12" t="s">
        <v>95</v>
      </c>
      <c r="B108" s="14">
        <v>351</v>
      </c>
      <c r="C108" s="2">
        <v>11</v>
      </c>
      <c r="D108" s="3"/>
      <c r="E108" s="3"/>
      <c r="F108" s="33"/>
      <c r="G108" s="4"/>
      <c r="H108" s="4"/>
      <c r="I108" s="33"/>
      <c r="J108" s="3"/>
      <c r="K108" s="3"/>
      <c r="L108" s="43"/>
    </row>
    <row r="109" spans="1:12" ht="15.75" customHeight="1" x14ac:dyDescent="0.2">
      <c r="A109" s="12" t="s">
        <v>96</v>
      </c>
      <c r="B109" s="14">
        <v>353</v>
      </c>
      <c r="C109" s="2"/>
      <c r="D109" s="3">
        <v>4.13E-3</v>
      </c>
      <c r="E109" s="3">
        <v>4.0000000000000002E-4</v>
      </c>
      <c r="F109" s="33"/>
      <c r="G109" s="4">
        <v>7.0000000000000617E-6</v>
      </c>
      <c r="H109" s="4">
        <v>0</v>
      </c>
      <c r="I109" s="33"/>
      <c r="J109" s="3">
        <v>4.1229999999999999E-3</v>
      </c>
      <c r="K109" s="3">
        <v>4.0000000000000002E-4</v>
      </c>
      <c r="L109" s="43"/>
    </row>
    <row r="110" spans="1:12" ht="15.75" customHeight="1" x14ac:dyDescent="0.2">
      <c r="A110" s="12" t="s">
        <v>97</v>
      </c>
      <c r="B110" s="14">
        <v>354</v>
      </c>
      <c r="C110" s="2"/>
      <c r="D110" s="3">
        <v>4.0000000000000002E-4</v>
      </c>
      <c r="E110" s="3">
        <v>4.0000000000000002E-4</v>
      </c>
      <c r="F110" s="33"/>
      <c r="G110" s="4">
        <v>0</v>
      </c>
      <c r="H110" s="4">
        <v>0</v>
      </c>
      <c r="I110" s="33"/>
      <c r="J110" s="3">
        <v>4.0000000000000002E-4</v>
      </c>
      <c r="K110" s="3">
        <v>4.0000000000000002E-4</v>
      </c>
      <c r="L110" s="43"/>
    </row>
    <row r="111" spans="1:12" ht="15.75" customHeight="1" x14ac:dyDescent="0.2">
      <c r="A111" s="12" t="s">
        <v>98</v>
      </c>
      <c r="B111" s="14">
        <v>369</v>
      </c>
      <c r="C111" s="2"/>
      <c r="D111" s="3">
        <v>4.0000000000000002E-4</v>
      </c>
      <c r="E111" s="3">
        <v>4.0000000000000002E-4</v>
      </c>
      <c r="G111" s="4">
        <v>4.0000000000000002E-4</v>
      </c>
      <c r="H111" s="4">
        <v>4.0000000000000002E-4</v>
      </c>
      <c r="J111" s="3"/>
      <c r="K111" s="3"/>
    </row>
    <row r="112" spans="1:12" ht="15.75" customHeight="1" x14ac:dyDescent="0.2">
      <c r="A112" s="12" t="s">
        <v>99</v>
      </c>
      <c r="B112" s="14">
        <v>422</v>
      </c>
      <c r="C112" s="2"/>
      <c r="D112" s="3">
        <v>0.11226800000000001</v>
      </c>
      <c r="E112" s="3">
        <v>8.3860000000000004E-2</v>
      </c>
      <c r="F112" s="33"/>
      <c r="G112" s="4">
        <v>-3.7299999999999833E-4</v>
      </c>
      <c r="H112" s="4">
        <v>7.4000000000000454E-4</v>
      </c>
      <c r="I112" s="33"/>
      <c r="J112" s="3">
        <v>0.11264100000000001</v>
      </c>
      <c r="K112" s="3">
        <v>8.3119999999999999E-2</v>
      </c>
      <c r="L112" s="43"/>
    </row>
    <row r="113" spans="1:19" ht="15.75" customHeight="1" x14ac:dyDescent="0.2">
      <c r="A113" s="12" t="s">
        <v>100</v>
      </c>
      <c r="B113" s="14">
        <v>424</v>
      </c>
      <c r="C113" s="2"/>
      <c r="D113" s="3">
        <v>7.9511999999999999E-2</v>
      </c>
      <c r="E113" s="3">
        <v>0.38161499999999998</v>
      </c>
      <c r="F113" s="33"/>
      <c r="G113" s="4">
        <v>7.130000000000053E-4</v>
      </c>
      <c r="H113" s="4">
        <v>3.8399999999999546E-3</v>
      </c>
      <c r="I113" s="33"/>
      <c r="J113" s="3">
        <v>7.8798999999999994E-2</v>
      </c>
      <c r="K113" s="3">
        <v>0.37777500000000003</v>
      </c>
      <c r="L113" s="43"/>
    </row>
    <row r="114" spans="1:19" ht="15.75" customHeight="1" x14ac:dyDescent="0.2">
      <c r="A114" s="12" t="s">
        <v>101</v>
      </c>
      <c r="B114" s="14">
        <v>426</v>
      </c>
      <c r="C114" s="2"/>
      <c r="D114" s="3">
        <v>4.0000000000000002E-4</v>
      </c>
      <c r="E114" s="3">
        <v>4.0000000000000002E-4</v>
      </c>
      <c r="F114" s="33"/>
      <c r="G114" s="4">
        <v>0</v>
      </c>
      <c r="H114" s="4">
        <v>0</v>
      </c>
      <c r="I114" s="33"/>
      <c r="J114" s="3">
        <v>4.0000000000000002E-4</v>
      </c>
      <c r="K114" s="3">
        <v>4.0000000000000002E-4</v>
      </c>
      <c r="L114" s="43"/>
    </row>
    <row r="115" spans="1:19" s="9" customFormat="1" ht="15.75" customHeight="1" x14ac:dyDescent="0.2">
      <c r="A115" s="13" t="s">
        <v>102</v>
      </c>
      <c r="B115" s="15">
        <v>428</v>
      </c>
      <c r="C115" s="7"/>
      <c r="D115" s="8"/>
      <c r="E115" s="8"/>
      <c r="F115" s="40"/>
      <c r="G115" s="4">
        <v>-1.5266E-2</v>
      </c>
      <c r="H115" s="4">
        <v>-1.3264E-2</v>
      </c>
      <c r="I115" s="40"/>
      <c r="J115" s="8">
        <v>1.5266E-2</v>
      </c>
      <c r="K115" s="8">
        <v>1.3264E-2</v>
      </c>
      <c r="L115" s="44"/>
      <c r="M115" s="41"/>
      <c r="N115" s="41"/>
      <c r="O115" s="41"/>
      <c r="P115" s="41"/>
      <c r="Q115" s="41"/>
      <c r="R115" s="41"/>
      <c r="S115" s="41"/>
    </row>
    <row r="116" spans="1:19" ht="15.75" customHeight="1" x14ac:dyDescent="0.2">
      <c r="A116" s="12" t="s">
        <v>103</v>
      </c>
      <c r="B116" s="14">
        <v>490</v>
      </c>
      <c r="C116" s="2"/>
      <c r="D116" s="3">
        <v>0.69716800000000001</v>
      </c>
      <c r="E116" s="3">
        <v>0.297292</v>
      </c>
      <c r="G116" s="4">
        <v>4.4039999999999635E-3</v>
      </c>
      <c r="H116" s="4">
        <v>2.6630000000000265E-3</v>
      </c>
      <c r="J116" s="3">
        <v>0.69276400000000005</v>
      </c>
      <c r="K116" s="3">
        <v>0.29462899999999997</v>
      </c>
    </row>
    <row r="117" spans="1:19" ht="15.75" customHeight="1" x14ac:dyDescent="0.2">
      <c r="A117" s="12" t="s">
        <v>104</v>
      </c>
      <c r="B117" s="14">
        <v>500</v>
      </c>
      <c r="C117" s="2"/>
      <c r="D117" s="3">
        <v>10.039472999999999</v>
      </c>
      <c r="E117" s="3">
        <v>7.5626420000000003</v>
      </c>
      <c r="F117" s="33"/>
      <c r="G117" s="4">
        <v>2.2709999999985797E-3</v>
      </c>
      <c r="H117" s="4">
        <v>-2.8043999999999514E-2</v>
      </c>
      <c r="I117" s="33"/>
      <c r="J117" s="3">
        <v>10.037202000000001</v>
      </c>
      <c r="K117" s="3">
        <v>7.5906859999999998</v>
      </c>
      <c r="L117" s="43"/>
    </row>
    <row r="118" spans="1:19" ht="15.75" customHeight="1" x14ac:dyDescent="0.2">
      <c r="A118" s="12" t="s">
        <v>105</v>
      </c>
      <c r="B118" s="14">
        <v>568</v>
      </c>
      <c r="C118" s="2"/>
      <c r="D118" s="3">
        <v>0.21868699999999999</v>
      </c>
      <c r="E118" s="3">
        <v>0.169907</v>
      </c>
      <c r="G118" s="4">
        <v>-6.6586000000000006E-2</v>
      </c>
      <c r="H118" s="4">
        <v>-1.9392999999999994E-2</v>
      </c>
      <c r="J118" s="3">
        <v>0.285273</v>
      </c>
      <c r="K118" s="3">
        <v>0.1893</v>
      </c>
    </row>
    <row r="119" spans="1:19" ht="15.75" customHeight="1" x14ac:dyDescent="0.2">
      <c r="A119" s="12" t="s">
        <v>106</v>
      </c>
      <c r="B119" s="14">
        <v>602</v>
      </c>
      <c r="C119" s="2"/>
      <c r="D119" s="3">
        <v>4.0000000000000002E-4</v>
      </c>
      <c r="E119" s="3">
        <v>4.0000000000000002E-4</v>
      </c>
      <c r="G119" s="4">
        <v>4.0000000000000002E-4</v>
      </c>
      <c r="H119" s="4">
        <v>4.0000000000000002E-4</v>
      </c>
      <c r="J119" s="3"/>
      <c r="K119" s="3"/>
    </row>
    <row r="120" spans="1:19" ht="15.75" customHeight="1" x14ac:dyDescent="0.2">
      <c r="A120" s="12" t="s">
        <v>107</v>
      </c>
      <c r="B120" s="14">
        <v>608</v>
      </c>
      <c r="C120" s="2"/>
      <c r="D120" s="3">
        <v>5.3865999999999997E-2</v>
      </c>
      <c r="E120" s="3">
        <v>3.2774999999999999E-2</v>
      </c>
      <c r="G120" s="4">
        <v>5.3865999999999997E-2</v>
      </c>
      <c r="H120" s="4">
        <v>3.2774999999999999E-2</v>
      </c>
      <c r="J120" s="3"/>
      <c r="K120" s="3"/>
    </row>
    <row r="121" spans="1:19" ht="15.75" customHeight="1" x14ac:dyDescent="0.2">
      <c r="A121" s="12" t="s">
        <v>108</v>
      </c>
      <c r="B121" s="14">
        <v>704</v>
      </c>
      <c r="C121" s="2"/>
      <c r="D121" s="3">
        <v>4.0000000000000002E-4</v>
      </c>
      <c r="E121" s="3">
        <v>4.0000000000000002E-4</v>
      </c>
      <c r="F121" s="33"/>
      <c r="G121" s="4">
        <v>0</v>
      </c>
      <c r="H121" s="4">
        <v>0</v>
      </c>
      <c r="I121" s="33"/>
      <c r="J121" s="3">
        <v>4.0000000000000002E-4</v>
      </c>
      <c r="K121" s="3">
        <v>4.0000000000000002E-4</v>
      </c>
      <c r="L121" s="43"/>
    </row>
    <row r="122" spans="1:19" ht="15.75" customHeight="1" x14ac:dyDescent="0.2">
      <c r="A122" s="12" t="s">
        <v>109</v>
      </c>
      <c r="B122" s="14">
        <v>707</v>
      </c>
      <c r="C122" s="2"/>
      <c r="D122" s="3">
        <v>4.0000000000000002E-4</v>
      </c>
      <c r="E122" s="3">
        <v>4.0000000000000002E-4</v>
      </c>
      <c r="F122" s="33"/>
      <c r="G122" s="4">
        <v>0</v>
      </c>
      <c r="H122" s="4">
        <v>0</v>
      </c>
      <c r="I122" s="33"/>
      <c r="J122" s="3">
        <v>4.0000000000000002E-4</v>
      </c>
      <c r="K122" s="3">
        <v>4.0000000000000002E-4</v>
      </c>
      <c r="L122" s="43"/>
    </row>
    <row r="123" spans="1:19" ht="15.75" customHeight="1" x14ac:dyDescent="0.2">
      <c r="A123" s="12" t="s">
        <v>110</v>
      </c>
      <c r="B123" s="14">
        <v>708</v>
      </c>
      <c r="C123" s="2"/>
      <c r="D123" s="3">
        <v>1.8270000000000002E-2</v>
      </c>
      <c r="E123" s="3">
        <v>0.101365</v>
      </c>
      <c r="F123" s="33"/>
      <c r="G123" s="4">
        <v>4.5100000000000001E-4</v>
      </c>
      <c r="H123" s="4">
        <v>1.015000000000002E-3</v>
      </c>
      <c r="I123" s="33"/>
      <c r="J123" s="3">
        <v>1.7819000000000002E-2</v>
      </c>
      <c r="K123" s="3">
        <v>0.10034999999999999</v>
      </c>
      <c r="L123" s="43"/>
    </row>
    <row r="124" spans="1:19" ht="15.75" customHeight="1" x14ac:dyDescent="0.2">
      <c r="A124" s="12" t="s">
        <v>111</v>
      </c>
      <c r="B124" s="14">
        <v>709</v>
      </c>
      <c r="C124" s="2"/>
      <c r="D124" s="3">
        <v>4.0000000000000002E-4</v>
      </c>
      <c r="E124" s="3">
        <v>4.0000000000000002E-4</v>
      </c>
      <c r="F124" s="33"/>
      <c r="G124" s="4">
        <v>0</v>
      </c>
      <c r="H124" s="4">
        <v>0</v>
      </c>
      <c r="I124" s="33"/>
      <c r="J124" s="3">
        <v>4.0000000000000002E-4</v>
      </c>
      <c r="K124" s="3">
        <v>4.0000000000000002E-4</v>
      </c>
      <c r="L124" s="43"/>
    </row>
    <row r="125" spans="1:19" ht="15.75" customHeight="1" x14ac:dyDescent="0.2">
      <c r="A125" s="12" t="s">
        <v>112</v>
      </c>
      <c r="B125" s="14">
        <v>711</v>
      </c>
      <c r="C125" s="2"/>
      <c r="D125" s="3">
        <v>4.0000000000000002E-4</v>
      </c>
      <c r="E125" s="3">
        <v>4.0000000000000002E-4</v>
      </c>
      <c r="G125" s="4">
        <v>4.0000000000000002E-4</v>
      </c>
      <c r="H125" s="4">
        <v>4.0000000000000002E-4</v>
      </c>
      <c r="J125" s="3"/>
      <c r="K125" s="3"/>
    </row>
    <row r="126" spans="1:19" ht="15.75" customHeight="1" x14ac:dyDescent="0.2">
      <c r="A126" s="12" t="s">
        <v>113</v>
      </c>
      <c r="B126" s="14">
        <v>713</v>
      </c>
      <c r="C126" s="2"/>
      <c r="D126" s="3">
        <v>3.2360000000000002E-3</v>
      </c>
      <c r="E126" s="3">
        <v>4.0000000000000002E-4</v>
      </c>
      <c r="F126" s="33"/>
      <c r="G126" s="4">
        <v>5.00000000000023E-6</v>
      </c>
      <c r="H126" s="4">
        <v>0</v>
      </c>
      <c r="I126" s="33"/>
      <c r="J126" s="3">
        <v>3.2309999999999999E-3</v>
      </c>
      <c r="K126" s="3">
        <v>4.0000000000000002E-4</v>
      </c>
      <c r="L126" s="43"/>
    </row>
    <row r="127" spans="1:19" ht="15.75" customHeight="1" x14ac:dyDescent="0.2">
      <c r="A127" s="12" t="s">
        <v>114</v>
      </c>
      <c r="B127" s="14">
        <v>714</v>
      </c>
      <c r="C127" s="2"/>
      <c r="D127" s="3">
        <v>4.0000000000000002E-4</v>
      </c>
      <c r="E127" s="3">
        <v>4.0000000000000002E-4</v>
      </c>
      <c r="F127" s="33"/>
      <c r="G127" s="4">
        <v>0</v>
      </c>
      <c r="H127" s="4">
        <v>0</v>
      </c>
      <c r="I127" s="33"/>
      <c r="J127" s="3">
        <v>4.0000000000000002E-4</v>
      </c>
      <c r="K127" s="3">
        <v>4.0000000000000002E-4</v>
      </c>
      <c r="L127" s="43"/>
    </row>
    <row r="128" spans="1:19" ht="15.75" customHeight="1" x14ac:dyDescent="0.2">
      <c r="A128" s="12" t="s">
        <v>115</v>
      </c>
      <c r="B128" s="14">
        <v>716</v>
      </c>
      <c r="C128" s="2"/>
      <c r="D128" s="3">
        <v>2.66E-3</v>
      </c>
      <c r="E128" s="3">
        <v>4.0000000000000002E-4</v>
      </c>
      <c r="F128" s="33"/>
      <c r="G128" s="4">
        <v>9.810000000000001E-4</v>
      </c>
      <c r="H128" s="4">
        <v>0</v>
      </c>
      <c r="I128" s="33"/>
      <c r="J128" s="3">
        <v>1.6789999999999999E-3</v>
      </c>
      <c r="K128" s="3">
        <v>4.0000000000000002E-4</v>
      </c>
      <c r="L128" s="43"/>
    </row>
    <row r="129" spans="1:12" ht="15.75" customHeight="1" x14ac:dyDescent="0.2">
      <c r="A129" s="12" t="s">
        <v>116</v>
      </c>
      <c r="B129" s="14">
        <v>721</v>
      </c>
      <c r="C129" s="2"/>
      <c r="D129" s="3">
        <v>1.06E-3</v>
      </c>
      <c r="E129" s="3">
        <v>4.0000000000000002E-4</v>
      </c>
      <c r="F129" s="33"/>
      <c r="G129" s="4">
        <v>2.6999999999999897E-5</v>
      </c>
      <c r="H129" s="4">
        <v>0</v>
      </c>
      <c r="I129" s="33"/>
      <c r="J129" s="3">
        <v>1.0330000000000001E-3</v>
      </c>
      <c r="K129" s="3">
        <v>4.0000000000000002E-4</v>
      </c>
      <c r="L129" s="43"/>
    </row>
    <row r="130" spans="1:12" ht="15.75" customHeight="1" x14ac:dyDescent="0.2">
      <c r="A130" s="12" t="s">
        <v>117</v>
      </c>
      <c r="B130" s="14">
        <v>723</v>
      </c>
      <c r="C130" s="2"/>
      <c r="D130" s="3">
        <v>4.0000000000000002E-4</v>
      </c>
      <c r="E130" s="3">
        <v>4.0000000000000002E-4</v>
      </c>
      <c r="F130" s="33"/>
      <c r="G130" s="4">
        <v>0</v>
      </c>
      <c r="H130" s="4">
        <v>0</v>
      </c>
      <c r="I130" s="33"/>
      <c r="J130" s="3">
        <v>4.0000000000000002E-4</v>
      </c>
      <c r="K130" s="3">
        <v>4.0000000000000002E-4</v>
      </c>
      <c r="L130" s="43"/>
    </row>
    <row r="131" spans="1:12" ht="15.75" customHeight="1" x14ac:dyDescent="0.2">
      <c r="A131" s="12" t="s">
        <v>118</v>
      </c>
      <c r="B131" s="14">
        <v>725</v>
      </c>
      <c r="C131" s="2"/>
      <c r="D131" s="3">
        <v>4.0000000000000002E-4</v>
      </c>
      <c r="E131" s="3">
        <v>4.0000000000000002E-4</v>
      </c>
      <c r="F131" s="33"/>
      <c r="G131" s="4">
        <v>0</v>
      </c>
      <c r="H131" s="4">
        <v>0</v>
      </c>
      <c r="I131" s="33"/>
      <c r="J131" s="3">
        <v>4.0000000000000002E-4</v>
      </c>
      <c r="K131" s="3">
        <v>4.0000000000000002E-4</v>
      </c>
      <c r="L131" s="43"/>
    </row>
    <row r="132" spans="1:12" ht="15.75" customHeight="1" x14ac:dyDescent="0.2">
      <c r="A132" s="12" t="s">
        <v>119</v>
      </c>
      <c r="B132" s="14">
        <v>727</v>
      </c>
      <c r="C132" s="2"/>
      <c r="D132" s="3">
        <v>4.0000000000000002E-4</v>
      </c>
      <c r="E132" s="3">
        <v>4.0000000000000002E-4</v>
      </c>
      <c r="F132" s="33"/>
      <c r="G132" s="4">
        <v>0</v>
      </c>
      <c r="H132" s="4">
        <v>0</v>
      </c>
      <c r="I132" s="33"/>
      <c r="J132" s="3">
        <v>4.0000000000000002E-4</v>
      </c>
      <c r="K132" s="3">
        <v>4.0000000000000002E-4</v>
      </c>
      <c r="L132" s="43"/>
    </row>
    <row r="133" spans="1:12" ht="15.75" customHeight="1" x14ac:dyDescent="0.2">
      <c r="A133" s="12" t="s">
        <v>120</v>
      </c>
      <c r="B133" s="14">
        <v>731</v>
      </c>
      <c r="C133" s="2"/>
      <c r="D133" s="3">
        <v>4.0000000000000002E-4</v>
      </c>
      <c r="E133" s="3">
        <v>4.0000000000000002E-4</v>
      </c>
      <c r="F133" s="33"/>
      <c r="G133" s="4">
        <v>0</v>
      </c>
      <c r="H133" s="4">
        <v>0</v>
      </c>
      <c r="I133" s="33"/>
      <c r="J133" s="3">
        <v>4.0000000000000002E-4</v>
      </c>
      <c r="K133" s="3">
        <v>4.0000000000000002E-4</v>
      </c>
      <c r="L133" s="43"/>
    </row>
    <row r="134" spans="1:12" ht="15.75" customHeight="1" x14ac:dyDescent="0.2">
      <c r="A134" s="12" t="s">
        <v>121</v>
      </c>
      <c r="B134" s="14">
        <v>736</v>
      </c>
      <c r="C134" s="2"/>
      <c r="D134" s="3">
        <v>4.0000000000000002E-4</v>
      </c>
      <c r="E134" s="3">
        <v>4.0000000000000002E-4</v>
      </c>
      <c r="F134" s="33"/>
      <c r="G134" s="4">
        <v>0</v>
      </c>
      <c r="H134" s="4">
        <v>0</v>
      </c>
      <c r="I134" s="33"/>
      <c r="J134" s="3">
        <v>4.0000000000000002E-4</v>
      </c>
      <c r="K134" s="3">
        <v>4.0000000000000002E-4</v>
      </c>
      <c r="L134" s="43"/>
    </row>
    <row r="135" spans="1:12" ht="15.75" customHeight="1" x14ac:dyDescent="0.2">
      <c r="A135" s="12" t="s">
        <v>122</v>
      </c>
      <c r="B135" s="14">
        <v>737</v>
      </c>
      <c r="C135" s="2"/>
      <c r="D135" s="3">
        <v>3.2729999999999999E-3</v>
      </c>
      <c r="E135" s="3">
        <v>1.17E-3</v>
      </c>
      <c r="F135" s="33"/>
      <c r="G135" s="4">
        <v>4.9999999999997963E-6</v>
      </c>
      <c r="H135" s="4">
        <v>1.2000000000000075E-5</v>
      </c>
      <c r="I135" s="33"/>
      <c r="J135" s="3">
        <v>3.2680000000000001E-3</v>
      </c>
      <c r="K135" s="3">
        <v>1.158E-3</v>
      </c>
      <c r="L135" s="43"/>
    </row>
    <row r="136" spans="1:12" ht="15.75" customHeight="1" x14ac:dyDescent="0.2">
      <c r="A136" s="12" t="s">
        <v>123</v>
      </c>
      <c r="B136" s="14">
        <v>738</v>
      </c>
      <c r="C136" s="2"/>
      <c r="D136" s="3">
        <v>9.2400000000000002E-4</v>
      </c>
      <c r="E136" s="3">
        <v>4.0000000000000002E-4</v>
      </c>
      <c r="F136" s="33"/>
      <c r="G136" s="4">
        <v>1.0000000000000243E-6</v>
      </c>
      <c r="H136" s="4">
        <v>0</v>
      </c>
      <c r="I136" s="33"/>
      <c r="J136" s="3">
        <v>9.2299999999999999E-4</v>
      </c>
      <c r="K136" s="3">
        <v>4.0000000000000002E-4</v>
      </c>
      <c r="L136" s="43"/>
    </row>
    <row r="137" spans="1:12" ht="15.75" customHeight="1" x14ac:dyDescent="0.2">
      <c r="A137" s="12" t="s">
        <v>124</v>
      </c>
      <c r="B137" s="14">
        <v>740</v>
      </c>
      <c r="C137" s="2"/>
      <c r="D137" s="3">
        <v>1.3730000000000001E-3</v>
      </c>
      <c r="E137" s="3">
        <v>4.0000000000000002E-4</v>
      </c>
      <c r="F137" s="33"/>
      <c r="G137" s="4">
        <v>2.0000000000000486E-6</v>
      </c>
      <c r="H137" s="4">
        <v>0</v>
      </c>
      <c r="I137" s="33"/>
      <c r="J137" s="3">
        <v>1.371E-3</v>
      </c>
      <c r="K137" s="3">
        <v>4.0000000000000002E-4</v>
      </c>
      <c r="L137" s="43"/>
    </row>
    <row r="138" spans="1:12" ht="15.75" customHeight="1" x14ac:dyDescent="0.2">
      <c r="A138" s="12" t="s">
        <v>125</v>
      </c>
      <c r="B138" s="14">
        <v>741</v>
      </c>
      <c r="C138" s="2"/>
      <c r="D138" s="3">
        <v>4.0000000000000002E-4</v>
      </c>
      <c r="E138" s="3">
        <v>3.0530000000000002E-3</v>
      </c>
      <c r="F138" s="33"/>
      <c r="G138" s="4">
        <v>0</v>
      </c>
      <c r="H138" s="4">
        <v>3.1000000000000211E-5</v>
      </c>
      <c r="I138" s="33"/>
      <c r="J138" s="3">
        <v>4.0000000000000002E-4</v>
      </c>
      <c r="K138" s="3">
        <v>3.0219999999999999E-3</v>
      </c>
      <c r="L138" s="43"/>
    </row>
    <row r="139" spans="1:12" ht="15.75" customHeight="1" x14ac:dyDescent="0.2">
      <c r="A139" s="12" t="s">
        <v>126</v>
      </c>
      <c r="B139" s="14">
        <v>742</v>
      </c>
      <c r="C139" s="2"/>
      <c r="D139" s="3">
        <v>2.797E-3</v>
      </c>
      <c r="E139" s="3">
        <v>4.0000000000000002E-4</v>
      </c>
      <c r="F139" s="33"/>
      <c r="G139" s="4">
        <v>4.0000000000000972E-6</v>
      </c>
      <c r="H139" s="4">
        <v>0</v>
      </c>
      <c r="I139" s="33"/>
      <c r="J139" s="3">
        <v>2.7929999999999999E-3</v>
      </c>
      <c r="K139" s="3">
        <v>4.0000000000000002E-4</v>
      </c>
      <c r="L139" s="43"/>
    </row>
    <row r="140" spans="1:12" ht="15.75" customHeight="1" x14ac:dyDescent="0.2">
      <c r="A140" s="12" t="s">
        <v>127</v>
      </c>
      <c r="B140" s="14">
        <v>744</v>
      </c>
      <c r="C140" s="2"/>
      <c r="D140" s="3">
        <v>4.0000000000000002E-4</v>
      </c>
      <c r="E140" s="3">
        <v>4.0000000000000002E-4</v>
      </c>
      <c r="F140" s="33"/>
      <c r="G140" s="4">
        <v>0</v>
      </c>
      <c r="H140" s="4">
        <v>0</v>
      </c>
      <c r="I140" s="33"/>
      <c r="J140" s="3">
        <v>4.0000000000000002E-4</v>
      </c>
      <c r="K140" s="3">
        <v>4.0000000000000002E-4</v>
      </c>
      <c r="L140" s="43"/>
    </row>
    <row r="141" spans="1:12" ht="15.75" customHeight="1" x14ac:dyDescent="0.2">
      <c r="A141" s="12" t="s">
        <v>128</v>
      </c>
      <c r="B141" s="14">
        <v>748</v>
      </c>
      <c r="C141" s="2"/>
      <c r="D141" s="3">
        <v>4.0000000000000002E-4</v>
      </c>
      <c r="E141" s="3">
        <v>4.0000000000000002E-4</v>
      </c>
      <c r="F141" s="33"/>
      <c r="G141" s="4">
        <v>0</v>
      </c>
      <c r="H141" s="4">
        <v>0</v>
      </c>
      <c r="I141" s="33"/>
      <c r="J141" s="3">
        <v>4.0000000000000002E-4</v>
      </c>
      <c r="K141" s="3">
        <v>4.0000000000000002E-4</v>
      </c>
      <c r="L141" s="43"/>
    </row>
    <row r="142" spans="1:12" ht="15.75" customHeight="1" x14ac:dyDescent="0.2">
      <c r="A142" s="12" t="s">
        <v>129</v>
      </c>
      <c r="B142" s="14">
        <v>755</v>
      </c>
      <c r="C142" s="2"/>
      <c r="D142" s="3">
        <v>4.0000000000000002E-4</v>
      </c>
      <c r="E142" s="3">
        <v>4.0000000000000002E-4</v>
      </c>
      <c r="F142" s="33"/>
      <c r="G142" s="4">
        <v>0</v>
      </c>
      <c r="H142" s="4">
        <v>0</v>
      </c>
      <c r="I142" s="33"/>
      <c r="J142" s="3">
        <v>4.0000000000000002E-4</v>
      </c>
      <c r="K142" s="3">
        <v>4.0000000000000002E-4</v>
      </c>
      <c r="L142" s="43"/>
    </row>
    <row r="143" spans="1:12" ht="15.75" customHeight="1" x14ac:dyDescent="0.2">
      <c r="A143" s="12" t="s">
        <v>130</v>
      </c>
      <c r="B143" s="14">
        <v>764</v>
      </c>
      <c r="C143" s="2"/>
      <c r="D143" s="3">
        <v>1.232E-3</v>
      </c>
      <c r="E143" s="3">
        <v>5.6839999999999998E-3</v>
      </c>
      <c r="F143" s="33"/>
      <c r="G143" s="4">
        <v>2.0000000000000486E-6</v>
      </c>
      <c r="H143" s="4">
        <v>-5.5700000000000003E-3</v>
      </c>
      <c r="I143" s="33"/>
      <c r="J143" s="3">
        <v>1.23E-3</v>
      </c>
      <c r="K143" s="3">
        <v>1.1254E-2</v>
      </c>
      <c r="L143" s="43"/>
    </row>
    <row r="144" spans="1:12" ht="15.75" customHeight="1" x14ac:dyDescent="0.2">
      <c r="A144" s="12" t="s">
        <v>131</v>
      </c>
      <c r="B144" s="14">
        <v>765</v>
      </c>
      <c r="C144" s="2"/>
      <c r="D144" s="3">
        <v>2.5990000000000002E-3</v>
      </c>
      <c r="E144" s="3">
        <v>4.0000000000000002E-4</v>
      </c>
      <c r="F144" s="33"/>
      <c r="G144" s="4">
        <v>4.0000000000000972E-6</v>
      </c>
      <c r="H144" s="4">
        <v>0</v>
      </c>
      <c r="I144" s="33"/>
      <c r="J144" s="3">
        <v>2.5950000000000001E-3</v>
      </c>
      <c r="K144" s="3">
        <v>4.0000000000000002E-4</v>
      </c>
      <c r="L144" s="43"/>
    </row>
    <row r="145" spans="1:12" ht="15.75" customHeight="1" x14ac:dyDescent="0.2">
      <c r="A145" s="12" t="s">
        <v>132</v>
      </c>
      <c r="B145" s="14">
        <v>766</v>
      </c>
      <c r="C145" s="2"/>
      <c r="D145" s="3">
        <v>9.3779999999999992E-3</v>
      </c>
      <c r="E145" s="3">
        <v>6.9239999999999996E-3</v>
      </c>
      <c r="F145" s="33"/>
      <c r="G145" s="4">
        <v>-1.1500000000000052E-4</v>
      </c>
      <c r="H145" s="4">
        <v>7.0299999999999963E-4</v>
      </c>
      <c r="I145" s="33"/>
      <c r="J145" s="3">
        <v>9.4929999999999997E-3</v>
      </c>
      <c r="K145" s="3">
        <v>6.221E-3</v>
      </c>
      <c r="L145" s="43"/>
    </row>
    <row r="146" spans="1:12" ht="15.75" customHeight="1" x14ac:dyDescent="0.2">
      <c r="A146" s="12" t="s">
        <v>133</v>
      </c>
      <c r="B146" s="14">
        <v>772</v>
      </c>
      <c r="C146" s="2"/>
      <c r="D146" s="3">
        <v>6.8300000000000001E-4</v>
      </c>
      <c r="E146" s="3">
        <v>4.0000000000000002E-4</v>
      </c>
      <c r="F146" s="33"/>
      <c r="G146" s="4">
        <v>1.0000000000000243E-6</v>
      </c>
      <c r="H146" s="4">
        <v>0</v>
      </c>
      <c r="I146" s="33"/>
      <c r="J146" s="3">
        <v>6.8199999999999999E-4</v>
      </c>
      <c r="K146" s="3">
        <v>4.0000000000000002E-4</v>
      </c>
      <c r="L146" s="43"/>
    </row>
    <row r="147" spans="1:12" ht="15.75" customHeight="1" x14ac:dyDescent="0.2">
      <c r="A147" s="12" t="s">
        <v>134</v>
      </c>
      <c r="B147" s="14">
        <v>773</v>
      </c>
      <c r="C147" s="2">
        <v>490</v>
      </c>
      <c r="D147" s="3"/>
      <c r="E147" s="3"/>
      <c r="F147" s="33"/>
      <c r="G147" s="4"/>
      <c r="H147" s="4"/>
      <c r="I147" s="33"/>
      <c r="J147" s="3"/>
      <c r="K147" s="3"/>
      <c r="L147" s="43"/>
    </row>
    <row r="148" spans="1:12" ht="15.75" customHeight="1" x14ac:dyDescent="0.2">
      <c r="A148" s="12" t="s">
        <v>135</v>
      </c>
      <c r="B148" s="14">
        <v>777</v>
      </c>
      <c r="C148" s="2"/>
      <c r="D148" s="3">
        <v>4.0000000000000002E-4</v>
      </c>
      <c r="E148" s="3">
        <v>4.0000000000000002E-4</v>
      </c>
      <c r="F148" s="33"/>
      <c r="G148" s="4">
        <v>0</v>
      </c>
      <c r="H148" s="4">
        <v>0</v>
      </c>
      <c r="I148" s="33"/>
      <c r="J148" s="3">
        <v>4.0000000000000002E-4</v>
      </c>
      <c r="K148" s="3">
        <v>4.0000000000000002E-4</v>
      </c>
      <c r="L148" s="43"/>
    </row>
    <row r="149" spans="1:12" ht="15.75" customHeight="1" x14ac:dyDescent="0.2">
      <c r="A149" s="12" t="s">
        <v>136</v>
      </c>
      <c r="B149" s="14">
        <v>787</v>
      </c>
      <c r="C149" s="2"/>
      <c r="D149" s="3">
        <v>2.993E-3</v>
      </c>
      <c r="E149" s="3">
        <v>4.0000000000000002E-4</v>
      </c>
      <c r="F149" s="33"/>
      <c r="G149" s="4">
        <v>4.9999999999997963E-6</v>
      </c>
      <c r="H149" s="4">
        <v>0</v>
      </c>
      <c r="I149" s="33"/>
      <c r="J149" s="3">
        <v>2.9880000000000002E-3</v>
      </c>
      <c r="K149" s="3">
        <v>4.0000000000000002E-4</v>
      </c>
      <c r="L149" s="43"/>
    </row>
    <row r="150" spans="1:12" ht="15.75" customHeight="1" x14ac:dyDescent="0.2">
      <c r="A150" s="12" t="s">
        <v>137</v>
      </c>
      <c r="B150" s="14">
        <v>791</v>
      </c>
      <c r="C150" s="2"/>
      <c r="D150" s="3">
        <v>3.5130000000000001E-3</v>
      </c>
      <c r="E150" s="3">
        <v>4.0000000000000002E-4</v>
      </c>
      <c r="F150" s="33"/>
      <c r="G150" s="4">
        <v>4.9599999999999991E-4</v>
      </c>
      <c r="H150" s="4">
        <v>0</v>
      </c>
      <c r="I150" s="33"/>
      <c r="J150" s="3">
        <v>3.0170000000000002E-3</v>
      </c>
      <c r="K150" s="3">
        <v>4.0000000000000002E-4</v>
      </c>
      <c r="L150" s="43"/>
    </row>
    <row r="151" spans="1:12" ht="15.75" customHeight="1" x14ac:dyDescent="0.2">
      <c r="A151" s="12" t="s">
        <v>138</v>
      </c>
      <c r="B151" s="14">
        <v>792</v>
      </c>
      <c r="C151" s="2"/>
      <c r="D151" s="3">
        <v>4.0000000000000002E-4</v>
      </c>
      <c r="E151" s="3">
        <v>4.0000000000000002E-4</v>
      </c>
      <c r="F151" s="33"/>
      <c r="G151" s="4">
        <v>0</v>
      </c>
      <c r="H151" s="4">
        <v>0</v>
      </c>
      <c r="I151" s="33"/>
      <c r="J151" s="3">
        <v>4.0000000000000002E-4</v>
      </c>
      <c r="K151" s="3">
        <v>4.0000000000000002E-4</v>
      </c>
      <c r="L151" s="43"/>
    </row>
    <row r="152" spans="1:12" ht="15.75" customHeight="1" x14ac:dyDescent="0.2">
      <c r="A152" s="12" t="s">
        <v>139</v>
      </c>
      <c r="B152" s="14">
        <v>793</v>
      </c>
      <c r="C152" s="2"/>
      <c r="D152" s="3">
        <v>4.0000000000000002E-4</v>
      </c>
      <c r="E152" s="3">
        <v>4.0000000000000002E-4</v>
      </c>
      <c r="F152" s="33"/>
      <c r="G152" s="4">
        <v>0</v>
      </c>
      <c r="H152" s="4">
        <v>0</v>
      </c>
      <c r="I152" s="33"/>
      <c r="J152" s="3">
        <v>4.0000000000000002E-4</v>
      </c>
      <c r="K152" s="3">
        <v>4.0000000000000002E-4</v>
      </c>
      <c r="L152" s="43"/>
    </row>
    <row r="153" spans="1:12" ht="15.75" customHeight="1" x14ac:dyDescent="0.2">
      <c r="A153" s="12" t="s">
        <v>140</v>
      </c>
      <c r="B153" s="14">
        <v>796</v>
      </c>
      <c r="C153" s="2"/>
      <c r="D153" s="3">
        <v>4.0000000000000002E-4</v>
      </c>
      <c r="E153" s="3">
        <v>4.0000000000000002E-4</v>
      </c>
      <c r="F153" s="33"/>
      <c r="G153" s="4">
        <v>0</v>
      </c>
      <c r="H153" s="4">
        <v>0</v>
      </c>
      <c r="I153" s="33"/>
      <c r="J153" s="3">
        <v>4.0000000000000002E-4</v>
      </c>
      <c r="K153" s="3">
        <v>4.0000000000000002E-4</v>
      </c>
      <c r="L153" s="43"/>
    </row>
    <row r="154" spans="1:12" ht="15.75" customHeight="1" x14ac:dyDescent="0.2">
      <c r="A154" s="12" t="s">
        <v>141</v>
      </c>
      <c r="B154" s="14">
        <v>797</v>
      </c>
      <c r="C154" s="2"/>
      <c r="D154" s="3">
        <v>4.0000000000000002E-4</v>
      </c>
      <c r="E154" s="3">
        <v>4.0000000000000002E-4</v>
      </c>
      <c r="F154" s="33"/>
      <c r="G154" s="4">
        <v>0</v>
      </c>
      <c r="H154" s="4">
        <v>0</v>
      </c>
      <c r="I154" s="33"/>
      <c r="J154" s="3">
        <v>4.0000000000000002E-4</v>
      </c>
      <c r="K154" s="3">
        <v>4.0000000000000002E-4</v>
      </c>
      <c r="L154" s="43"/>
    </row>
    <row r="155" spans="1:12" ht="15.75" customHeight="1" x14ac:dyDescent="0.2">
      <c r="A155" s="12" t="s">
        <v>142</v>
      </c>
      <c r="B155" s="14">
        <v>799</v>
      </c>
      <c r="C155" s="2"/>
      <c r="D155" s="3">
        <v>4.0000000000000002E-4</v>
      </c>
      <c r="E155" s="3">
        <v>4.0000000000000002E-4</v>
      </c>
      <c r="F155" s="33"/>
      <c r="G155" s="4">
        <v>0</v>
      </c>
      <c r="H155" s="4">
        <v>0</v>
      </c>
      <c r="I155" s="33"/>
      <c r="J155" s="3">
        <v>4.0000000000000002E-4</v>
      </c>
      <c r="K155" s="3">
        <v>4.0000000000000002E-4</v>
      </c>
      <c r="L155" s="43"/>
    </row>
    <row r="156" spans="1:12" ht="15.75" customHeight="1" x14ac:dyDescent="0.2">
      <c r="A156" s="12" t="s">
        <v>143</v>
      </c>
      <c r="B156" s="14">
        <v>801</v>
      </c>
      <c r="C156" s="2"/>
      <c r="D156" s="3">
        <v>1.530651</v>
      </c>
      <c r="E156" s="3">
        <v>0.45765</v>
      </c>
      <c r="F156" s="33"/>
      <c r="G156" s="4">
        <v>9.195999999999982E-3</v>
      </c>
      <c r="H156" s="4">
        <v>-2.6700000000001722E-4</v>
      </c>
      <c r="I156" s="33"/>
      <c r="J156" s="3">
        <v>1.521455</v>
      </c>
      <c r="K156" s="3">
        <v>0.45791700000000002</v>
      </c>
      <c r="L156" s="43"/>
    </row>
    <row r="157" spans="1:12" ht="15.75" customHeight="1" x14ac:dyDescent="0.2">
      <c r="A157" s="12" t="s">
        <v>144</v>
      </c>
      <c r="B157" s="14">
        <v>802</v>
      </c>
      <c r="C157" s="2"/>
      <c r="D157" s="3">
        <v>0.12025</v>
      </c>
      <c r="E157" s="3">
        <v>6.2496999999999997E-2</v>
      </c>
      <c r="F157" s="33"/>
      <c r="G157" s="4">
        <v>1.5379999999999977E-3</v>
      </c>
      <c r="H157" s="4">
        <v>6.2599999999999462E-4</v>
      </c>
      <c r="I157" s="33"/>
      <c r="J157" s="3">
        <v>0.118712</v>
      </c>
      <c r="K157" s="3">
        <v>6.1871000000000002E-2</v>
      </c>
      <c r="L157" s="43"/>
    </row>
    <row r="158" spans="1:12" ht="15.75" customHeight="1" x14ac:dyDescent="0.2">
      <c r="A158" s="12" t="s">
        <v>145</v>
      </c>
      <c r="B158" s="14">
        <v>805</v>
      </c>
      <c r="C158" s="2"/>
      <c r="D158" s="3">
        <v>4.4452999999999999E-2</v>
      </c>
      <c r="E158" s="3">
        <v>7.1529999999999996E-3</v>
      </c>
      <c r="F158" s="33"/>
      <c r="G158" s="4">
        <v>-2.3000000000000104E-4</v>
      </c>
      <c r="H158" s="4">
        <v>7.0999999999999883E-5</v>
      </c>
      <c r="I158" s="33"/>
      <c r="J158" s="3">
        <v>4.4683E-2</v>
      </c>
      <c r="K158" s="3">
        <v>7.0819999999999998E-3</v>
      </c>
      <c r="L158" s="43"/>
    </row>
    <row r="159" spans="1:12" ht="15.75" customHeight="1" x14ac:dyDescent="0.2">
      <c r="A159" s="12" t="s">
        <v>146</v>
      </c>
      <c r="B159" s="14">
        <v>807</v>
      </c>
      <c r="C159" s="2">
        <v>490</v>
      </c>
      <c r="D159" s="3"/>
      <c r="E159" s="3"/>
      <c r="F159" s="33"/>
      <c r="G159" s="4"/>
      <c r="H159" s="4"/>
      <c r="I159" s="33"/>
      <c r="J159" s="3"/>
      <c r="K159" s="3"/>
      <c r="L159" s="43"/>
    </row>
    <row r="160" spans="1:12" ht="15.75" customHeight="1" x14ac:dyDescent="0.2">
      <c r="A160" s="12" t="s">
        <v>147</v>
      </c>
      <c r="B160" s="14">
        <v>810</v>
      </c>
      <c r="C160" s="2"/>
      <c r="D160" s="3">
        <v>4.0000000000000002E-4</v>
      </c>
      <c r="E160" s="3">
        <v>1.358E-3</v>
      </c>
      <c r="F160" s="33"/>
      <c r="G160" s="4">
        <v>0</v>
      </c>
      <c r="H160" s="4">
        <v>9.5800000000000008E-4</v>
      </c>
      <c r="I160" s="33"/>
      <c r="J160" s="3">
        <v>4.0000000000000002E-4</v>
      </c>
      <c r="K160" s="3">
        <v>4.0000000000000002E-4</v>
      </c>
      <c r="L160" s="43"/>
    </row>
    <row r="161" spans="1:12" ht="15.75" customHeight="1" x14ac:dyDescent="0.2">
      <c r="A161" s="12" t="s">
        <v>148</v>
      </c>
      <c r="B161" s="14">
        <v>811</v>
      </c>
      <c r="C161" s="2"/>
      <c r="D161" s="3">
        <v>4.0000000000000002E-4</v>
      </c>
      <c r="E161" s="3">
        <v>4.0000000000000002E-4</v>
      </c>
      <c r="F161" s="33"/>
      <c r="G161" s="4">
        <v>0</v>
      </c>
      <c r="H161" s="4">
        <v>0</v>
      </c>
      <c r="I161" s="33"/>
      <c r="J161" s="3">
        <v>4.0000000000000002E-4</v>
      </c>
      <c r="K161" s="3">
        <v>4.0000000000000002E-4</v>
      </c>
      <c r="L161" s="43"/>
    </row>
    <row r="162" spans="1:12" ht="15.75" customHeight="1" x14ac:dyDescent="0.2">
      <c r="A162" s="12" t="s">
        <v>149</v>
      </c>
      <c r="B162" s="14">
        <v>812</v>
      </c>
      <c r="C162" s="2"/>
      <c r="D162" s="3">
        <v>1.1063E-2</v>
      </c>
      <c r="E162" s="3">
        <v>1.807E-3</v>
      </c>
      <c r="F162" s="33"/>
      <c r="G162" s="4">
        <v>6.0400000000000037E-4</v>
      </c>
      <c r="H162" s="4">
        <v>1.7000000000000088E-5</v>
      </c>
      <c r="I162" s="33"/>
      <c r="J162" s="3">
        <v>1.0459E-2</v>
      </c>
      <c r="K162" s="3">
        <v>1.7899999999999999E-3</v>
      </c>
      <c r="L162" s="43"/>
    </row>
    <row r="163" spans="1:12" ht="15.75" customHeight="1" x14ac:dyDescent="0.2">
      <c r="A163" s="12" t="s">
        <v>150</v>
      </c>
      <c r="B163" s="14">
        <v>813</v>
      </c>
      <c r="C163" s="2"/>
      <c r="D163" s="3">
        <v>4.5525000000000003E-2</v>
      </c>
      <c r="E163" s="3">
        <v>1.8988000000000001E-2</v>
      </c>
      <c r="F163" s="33"/>
      <c r="G163" s="4">
        <v>7.2000000000002617E-5</v>
      </c>
      <c r="H163" s="4">
        <v>1.9000000000000267E-4</v>
      </c>
      <c r="I163" s="33"/>
      <c r="J163" s="3">
        <v>4.5453E-2</v>
      </c>
      <c r="K163" s="3">
        <v>1.8797999999999999E-2</v>
      </c>
      <c r="L163" s="43"/>
    </row>
    <row r="164" spans="1:12" ht="15.75" customHeight="1" x14ac:dyDescent="0.2">
      <c r="A164" s="12" t="s">
        <v>151</v>
      </c>
      <c r="B164" s="14">
        <v>816</v>
      </c>
      <c r="C164" s="2"/>
      <c r="D164" s="3">
        <v>2.196E-3</v>
      </c>
      <c r="E164" s="3">
        <v>1.7152000000000001E-2</v>
      </c>
      <c r="F164" s="33"/>
      <c r="G164" s="4">
        <v>2.9999999999999645E-6</v>
      </c>
      <c r="H164" s="4">
        <v>1.7200000000000201E-4</v>
      </c>
      <c r="I164" s="33"/>
      <c r="J164" s="3">
        <v>2.1930000000000001E-3</v>
      </c>
      <c r="K164" s="3">
        <v>1.6979999999999999E-2</v>
      </c>
      <c r="L164" s="43"/>
    </row>
    <row r="165" spans="1:12" ht="15.75" customHeight="1" x14ac:dyDescent="0.2">
      <c r="A165" s="12" t="s">
        <v>152</v>
      </c>
      <c r="B165" s="14">
        <v>817</v>
      </c>
      <c r="C165" s="2"/>
      <c r="D165" s="3">
        <v>1.2949E-2</v>
      </c>
      <c r="E165" s="3">
        <v>1.6559999999999999E-3</v>
      </c>
      <c r="F165" s="33"/>
      <c r="G165" s="4">
        <v>-6.7199999999999899E-4</v>
      </c>
      <c r="H165" s="4">
        <v>-5.0000000000000131E-5</v>
      </c>
      <c r="I165" s="33"/>
      <c r="J165" s="3">
        <v>1.3620999999999999E-2</v>
      </c>
      <c r="K165" s="3">
        <v>1.7060000000000001E-3</v>
      </c>
      <c r="L165" s="43"/>
    </row>
    <row r="166" spans="1:12" ht="15.75" customHeight="1" x14ac:dyDescent="0.2">
      <c r="A166" s="12" t="s">
        <v>153</v>
      </c>
      <c r="B166" s="14">
        <v>818</v>
      </c>
      <c r="C166" s="2"/>
      <c r="D166" s="3">
        <v>8.2419999999999993E-3</v>
      </c>
      <c r="E166" s="3">
        <v>1.4071E-2</v>
      </c>
      <c r="F166" s="33"/>
      <c r="G166" s="4">
        <v>-2.0000000000002655E-6</v>
      </c>
      <c r="H166" s="4">
        <v>-1.1090000000000006E-3</v>
      </c>
      <c r="I166" s="33"/>
      <c r="J166" s="3">
        <v>8.2439999999999996E-3</v>
      </c>
      <c r="K166" s="3">
        <v>1.5180000000000001E-2</v>
      </c>
      <c r="L166" s="43"/>
    </row>
    <row r="167" spans="1:12" ht="15.75" customHeight="1" x14ac:dyDescent="0.2">
      <c r="A167" s="12" t="s">
        <v>154</v>
      </c>
      <c r="B167" s="14">
        <v>819</v>
      </c>
      <c r="C167" s="2"/>
      <c r="D167" s="3">
        <v>5.0619999999999997E-3</v>
      </c>
      <c r="E167" s="3">
        <v>1.4989999999999999E-3</v>
      </c>
      <c r="F167" s="33"/>
      <c r="G167" s="4">
        <v>-1.9000000000000006E-4</v>
      </c>
      <c r="H167" s="4">
        <v>1.4999999999999823E-5</v>
      </c>
      <c r="I167" s="33"/>
      <c r="J167" s="3">
        <v>5.2519999999999997E-3</v>
      </c>
      <c r="K167" s="3">
        <v>1.4840000000000001E-3</v>
      </c>
      <c r="L167" s="43"/>
    </row>
    <row r="168" spans="1:12" ht="15.75" customHeight="1" x14ac:dyDescent="0.2">
      <c r="A168" s="12" t="s">
        <v>155</v>
      </c>
      <c r="B168" s="14">
        <v>820</v>
      </c>
      <c r="C168" s="2"/>
      <c r="D168" s="3">
        <v>0.35803699999999999</v>
      </c>
      <c r="E168" s="3">
        <v>0.59395200000000004</v>
      </c>
      <c r="F168" s="33"/>
      <c r="G168" s="4">
        <v>2.8719999999999857E-3</v>
      </c>
      <c r="H168" s="4">
        <v>2.6999999999999247E-5</v>
      </c>
      <c r="I168" s="33"/>
      <c r="J168" s="3">
        <v>0.35516500000000001</v>
      </c>
      <c r="K168" s="3">
        <v>0.59392500000000004</v>
      </c>
      <c r="L168" s="43"/>
    </row>
    <row r="169" spans="1:12" ht="15.75" customHeight="1" x14ac:dyDescent="0.2">
      <c r="A169" s="12" t="s">
        <v>156</v>
      </c>
      <c r="B169" s="14">
        <v>823</v>
      </c>
      <c r="C169" s="2"/>
      <c r="D169" s="3">
        <v>5.3511000000000003E-2</v>
      </c>
      <c r="E169" s="3">
        <v>9.41E-3</v>
      </c>
      <c r="F169" s="33"/>
      <c r="G169" s="4">
        <v>8.5000000000001741E-5</v>
      </c>
      <c r="H169" s="4">
        <v>9.4999999999999599E-5</v>
      </c>
      <c r="I169" s="33"/>
      <c r="J169" s="3">
        <v>5.3426000000000001E-2</v>
      </c>
      <c r="K169" s="3">
        <v>9.3150000000000004E-3</v>
      </c>
      <c r="L169" s="43"/>
    </row>
    <row r="170" spans="1:12" ht="15.75" customHeight="1" x14ac:dyDescent="0.2">
      <c r="A170" s="12" t="s">
        <v>157</v>
      </c>
      <c r="B170" s="14">
        <v>826</v>
      </c>
      <c r="C170" s="2"/>
      <c r="D170" s="3">
        <v>4.0000000000000002E-4</v>
      </c>
      <c r="E170" s="3">
        <v>4.0000000000000002E-4</v>
      </c>
      <c r="F170" s="33"/>
      <c r="G170" s="4">
        <v>0</v>
      </c>
      <c r="H170" s="4">
        <v>0</v>
      </c>
      <c r="I170" s="33"/>
      <c r="J170" s="3">
        <v>4.0000000000000002E-4</v>
      </c>
      <c r="K170" s="3">
        <v>4.0000000000000002E-4</v>
      </c>
      <c r="L170" s="43"/>
    </row>
    <row r="171" spans="1:12" ht="15.75" customHeight="1" x14ac:dyDescent="0.2">
      <c r="A171" s="12" t="s">
        <v>158</v>
      </c>
      <c r="B171" s="14">
        <v>827</v>
      </c>
      <c r="C171" s="2"/>
      <c r="D171" s="3">
        <v>0.15510399999999999</v>
      </c>
      <c r="E171" s="3">
        <v>2.7088000000000001E-2</v>
      </c>
      <c r="F171" s="33"/>
      <c r="G171" s="4">
        <v>1.2779999999999986E-2</v>
      </c>
      <c r="H171" s="4">
        <v>7.1500000000000036E-4</v>
      </c>
      <c r="I171" s="33"/>
      <c r="J171" s="3">
        <v>0.14232400000000001</v>
      </c>
      <c r="K171" s="3">
        <v>2.6373000000000001E-2</v>
      </c>
      <c r="L171" s="43"/>
    </row>
    <row r="172" spans="1:12" ht="15.75" customHeight="1" x14ac:dyDescent="0.2">
      <c r="A172" s="12" t="s">
        <v>159</v>
      </c>
      <c r="B172" s="14">
        <v>832</v>
      </c>
      <c r="C172" s="2"/>
      <c r="D172" s="3">
        <v>4.0000000000000002E-4</v>
      </c>
      <c r="E172" s="3">
        <v>4.0000000000000002E-4</v>
      </c>
      <c r="F172" s="33"/>
      <c r="G172" s="4">
        <v>0</v>
      </c>
      <c r="H172" s="4">
        <v>0</v>
      </c>
      <c r="I172" s="33"/>
      <c r="J172" s="3">
        <v>4.0000000000000002E-4</v>
      </c>
      <c r="K172" s="3">
        <v>4.0000000000000002E-4</v>
      </c>
      <c r="L172" s="43"/>
    </row>
    <row r="173" spans="1:12" ht="15.75" customHeight="1" x14ac:dyDescent="0.2">
      <c r="A173" s="12" t="s">
        <v>160</v>
      </c>
      <c r="B173" s="14">
        <v>833</v>
      </c>
      <c r="C173" s="2"/>
      <c r="D173" s="3">
        <v>4.0000000000000002E-4</v>
      </c>
      <c r="E173" s="3">
        <v>4.0000000000000002E-4</v>
      </c>
      <c r="F173" s="33"/>
      <c r="G173" s="4">
        <v>0</v>
      </c>
      <c r="H173" s="4">
        <v>0</v>
      </c>
      <c r="I173" s="33"/>
      <c r="J173" s="3">
        <v>4.0000000000000002E-4</v>
      </c>
      <c r="K173" s="3">
        <v>4.0000000000000002E-4</v>
      </c>
      <c r="L173" s="43"/>
    </row>
    <row r="174" spans="1:12" ht="15.75" customHeight="1" x14ac:dyDescent="0.2">
      <c r="A174" s="12" t="s">
        <v>161</v>
      </c>
      <c r="B174" s="14">
        <v>834</v>
      </c>
      <c r="C174" s="2"/>
      <c r="D174" s="3">
        <v>2.1462999999999999E-2</v>
      </c>
      <c r="E174" s="3">
        <v>2.3999999999999998E-3</v>
      </c>
      <c r="F174" s="33"/>
      <c r="G174" s="4">
        <v>-9.3200000000000227E-4</v>
      </c>
      <c r="H174" s="4">
        <v>2.3999999999999716E-5</v>
      </c>
      <c r="I174" s="33"/>
      <c r="J174" s="3">
        <v>2.2395000000000002E-2</v>
      </c>
      <c r="K174" s="3">
        <v>2.3760000000000001E-3</v>
      </c>
      <c r="L174" s="43"/>
    </row>
    <row r="175" spans="1:12" ht="15.75" customHeight="1" x14ac:dyDescent="0.2">
      <c r="A175" s="12" t="s">
        <v>162</v>
      </c>
      <c r="B175" s="14">
        <v>835</v>
      </c>
      <c r="C175" s="2"/>
      <c r="D175" s="3">
        <v>1.6315E-2</v>
      </c>
      <c r="E175" s="3">
        <v>4.0000000000000002E-4</v>
      </c>
      <c r="F175" s="33"/>
      <c r="G175" s="4">
        <v>2.5999999999998247E-5</v>
      </c>
      <c r="H175" s="4">
        <v>0</v>
      </c>
      <c r="I175" s="33"/>
      <c r="J175" s="3">
        <v>1.6289000000000001E-2</v>
      </c>
      <c r="K175" s="3">
        <v>4.0000000000000002E-4</v>
      </c>
      <c r="L175" s="43"/>
    </row>
    <row r="176" spans="1:12" ht="15.75" customHeight="1" x14ac:dyDescent="0.2">
      <c r="A176" s="12" t="s">
        <v>163</v>
      </c>
      <c r="B176" s="14">
        <v>836</v>
      </c>
      <c r="C176" s="2"/>
      <c r="D176" s="3">
        <v>5.2209999999999999E-3</v>
      </c>
      <c r="E176" s="3">
        <v>4.0000000000000002E-4</v>
      </c>
      <c r="F176" s="33"/>
      <c r="G176" s="4">
        <v>2.434E-3</v>
      </c>
      <c r="H176" s="4">
        <v>0</v>
      </c>
      <c r="I176" s="33"/>
      <c r="J176" s="3">
        <v>2.787E-3</v>
      </c>
      <c r="K176" s="3">
        <v>4.0000000000000002E-4</v>
      </c>
      <c r="L176" s="43"/>
    </row>
    <row r="177" spans="1:12" ht="15.75" customHeight="1" x14ac:dyDescent="0.2">
      <c r="A177" s="12" t="s">
        <v>164</v>
      </c>
      <c r="B177" s="14">
        <v>838</v>
      </c>
      <c r="C177" s="2">
        <v>490</v>
      </c>
      <c r="D177" s="3"/>
      <c r="E177" s="3"/>
      <c r="F177" s="33"/>
      <c r="G177" s="4"/>
      <c r="H177" s="4"/>
      <c r="I177" s="33"/>
      <c r="J177" s="3"/>
      <c r="K177" s="3"/>
      <c r="L177" s="43"/>
    </row>
    <row r="178" spans="1:12" ht="15.75" customHeight="1" x14ac:dyDescent="0.2">
      <c r="A178" s="12" t="s">
        <v>165</v>
      </c>
      <c r="B178" s="14">
        <v>839</v>
      </c>
      <c r="C178" s="2"/>
      <c r="D178" s="3">
        <v>2.2159999999999999E-2</v>
      </c>
      <c r="E178" s="3">
        <v>8.9829999999999997E-3</v>
      </c>
      <c r="G178" s="4">
        <v>0</v>
      </c>
      <c r="H178" s="4">
        <v>8.9999999999999802E-5</v>
      </c>
      <c r="J178" s="3">
        <v>2.2159999999999999E-2</v>
      </c>
      <c r="K178" s="3">
        <v>8.8929999999999999E-3</v>
      </c>
    </row>
    <row r="179" spans="1:12" ht="15.75" customHeight="1" x14ac:dyDescent="0.2">
      <c r="A179" s="12" t="s">
        <v>166</v>
      </c>
      <c r="B179" s="14">
        <v>840</v>
      </c>
      <c r="C179" s="2"/>
      <c r="D179" s="3">
        <v>4.9309999999999996E-3</v>
      </c>
      <c r="E179" s="3">
        <v>9.3010000000000002E-3</v>
      </c>
      <c r="F179" s="33"/>
      <c r="G179" s="4">
        <v>-1.9000000000000787E-5</v>
      </c>
      <c r="H179" s="4">
        <v>9.3000000000001068E-5</v>
      </c>
      <c r="I179" s="33"/>
      <c r="J179" s="3">
        <v>4.9500000000000004E-3</v>
      </c>
      <c r="K179" s="3">
        <v>9.2079999999999992E-3</v>
      </c>
      <c r="L179" s="43"/>
    </row>
    <row r="180" spans="1:12" ht="15.75" customHeight="1" x14ac:dyDescent="0.2">
      <c r="A180" s="12" t="s">
        <v>167</v>
      </c>
      <c r="B180" s="14">
        <v>841</v>
      </c>
      <c r="C180" s="2"/>
      <c r="D180" s="3">
        <v>0.111667</v>
      </c>
      <c r="E180" s="3">
        <v>4.3846000000000003E-2</v>
      </c>
      <c r="F180" s="33"/>
      <c r="G180" s="4">
        <v>1.2299999999999811E-4</v>
      </c>
      <c r="H180" s="4">
        <v>5.7100000000000206E-4</v>
      </c>
      <c r="I180" s="33"/>
      <c r="J180" s="3">
        <v>0.111544</v>
      </c>
      <c r="K180" s="3">
        <v>4.3275000000000001E-2</v>
      </c>
      <c r="L180" s="43"/>
    </row>
    <row r="181" spans="1:12" ht="15.75" customHeight="1" x14ac:dyDescent="0.2">
      <c r="A181" s="12" t="s">
        <v>168</v>
      </c>
      <c r="B181" s="14">
        <v>843</v>
      </c>
      <c r="C181" s="2"/>
      <c r="D181" s="3">
        <v>4.0000000000000002E-4</v>
      </c>
      <c r="E181" s="3">
        <v>4.0000000000000002E-4</v>
      </c>
      <c r="F181" s="33"/>
      <c r="G181" s="4">
        <v>0</v>
      </c>
      <c r="H181" s="4">
        <v>0</v>
      </c>
      <c r="I181" s="33"/>
      <c r="J181" s="3">
        <v>4.0000000000000002E-4</v>
      </c>
      <c r="K181" s="3">
        <v>4.0000000000000002E-4</v>
      </c>
      <c r="L181" s="43"/>
    </row>
    <row r="182" spans="1:12" ht="15.75" customHeight="1" x14ac:dyDescent="0.2">
      <c r="A182" s="12" t="s">
        <v>169</v>
      </c>
      <c r="B182" s="14">
        <v>846</v>
      </c>
      <c r="C182" s="2"/>
      <c r="D182" s="3">
        <v>3.2759999999999998E-3</v>
      </c>
      <c r="E182" s="3">
        <v>4.0000000000000002E-4</v>
      </c>
      <c r="G182" s="4">
        <v>-2.1449999999999998E-3</v>
      </c>
      <c r="H182" s="4">
        <v>0</v>
      </c>
      <c r="J182" s="3">
        <v>5.4209999999999996E-3</v>
      </c>
      <c r="K182" s="3">
        <v>4.0000000000000002E-4</v>
      </c>
    </row>
    <row r="183" spans="1:12" ht="15.75" customHeight="1" x14ac:dyDescent="0.2">
      <c r="A183" s="12" t="s">
        <v>170</v>
      </c>
      <c r="B183" s="14">
        <v>849</v>
      </c>
      <c r="C183" s="2">
        <v>490</v>
      </c>
      <c r="D183" s="3"/>
      <c r="E183" s="3"/>
      <c r="F183" s="33"/>
      <c r="G183" s="4"/>
      <c r="H183" s="4"/>
      <c r="I183" s="33"/>
      <c r="J183" s="3"/>
      <c r="K183" s="3"/>
      <c r="L183" s="43"/>
    </row>
    <row r="184" spans="1:12" ht="15.75" customHeight="1" x14ac:dyDescent="0.2">
      <c r="A184" s="12" t="s">
        <v>171</v>
      </c>
      <c r="B184" s="14">
        <v>850</v>
      </c>
      <c r="C184" s="2"/>
      <c r="D184" s="3">
        <v>7.9699999999999997E-4</v>
      </c>
      <c r="E184" s="3">
        <v>4.0000000000000002E-4</v>
      </c>
      <c r="F184" s="33"/>
      <c r="G184" s="4">
        <v>1.9999999999999402E-6</v>
      </c>
      <c r="H184" s="4">
        <v>0</v>
      </c>
      <c r="I184" s="33"/>
      <c r="J184" s="3">
        <v>7.9500000000000003E-4</v>
      </c>
      <c r="K184" s="3">
        <v>4.0000000000000002E-4</v>
      </c>
      <c r="L184" s="43"/>
    </row>
    <row r="185" spans="1:12" ht="15.75" customHeight="1" x14ac:dyDescent="0.2">
      <c r="A185" s="12" t="s">
        <v>172</v>
      </c>
      <c r="B185" s="14">
        <v>851</v>
      </c>
      <c r="C185" s="2"/>
      <c r="D185" s="3">
        <v>3.0850000000000001E-3</v>
      </c>
      <c r="E185" s="3">
        <v>4.0000000000000002E-4</v>
      </c>
      <c r="F185" s="33"/>
      <c r="G185" s="4">
        <v>5.00000000000023E-6</v>
      </c>
      <c r="H185" s="4">
        <v>0</v>
      </c>
      <c r="I185" s="33"/>
      <c r="J185" s="3">
        <v>3.0799999999999998E-3</v>
      </c>
      <c r="K185" s="3">
        <v>4.0000000000000002E-4</v>
      </c>
      <c r="L185" s="43"/>
    </row>
    <row r="186" spans="1:12" ht="15.75" customHeight="1" x14ac:dyDescent="0.2">
      <c r="A186" s="12" t="s">
        <v>173</v>
      </c>
      <c r="B186" s="14">
        <v>853</v>
      </c>
      <c r="C186" s="2"/>
      <c r="D186" s="3">
        <v>1.474E-3</v>
      </c>
      <c r="E186" s="3">
        <v>4.0000000000000002E-4</v>
      </c>
      <c r="F186" s="33"/>
      <c r="G186" s="4">
        <v>2.0000000000000486E-6</v>
      </c>
      <c r="H186" s="4">
        <v>0</v>
      </c>
      <c r="I186" s="33"/>
      <c r="J186" s="3">
        <v>1.472E-3</v>
      </c>
      <c r="K186" s="3">
        <v>4.0000000000000002E-4</v>
      </c>
      <c r="L186" s="43"/>
    </row>
    <row r="187" spans="1:12" ht="15.75" customHeight="1" x14ac:dyDescent="0.2">
      <c r="A187" s="12" t="s">
        <v>174</v>
      </c>
      <c r="B187" s="14">
        <v>855</v>
      </c>
      <c r="C187" s="2"/>
      <c r="D187" s="3">
        <v>1.5807999999999999E-2</v>
      </c>
      <c r="E187" s="3">
        <v>3.0144000000000001E-2</v>
      </c>
      <c r="F187" s="33"/>
      <c r="G187" s="4">
        <v>2.5000000000000716E-5</v>
      </c>
      <c r="H187" s="4">
        <v>3.0200000000000018E-4</v>
      </c>
      <c r="I187" s="33"/>
      <c r="J187" s="3">
        <v>1.5782999999999998E-2</v>
      </c>
      <c r="K187" s="3">
        <v>2.9842E-2</v>
      </c>
      <c r="L187" s="43"/>
    </row>
    <row r="188" spans="1:12" ht="15.75" customHeight="1" x14ac:dyDescent="0.2">
      <c r="A188" s="12" t="s">
        <v>175</v>
      </c>
      <c r="B188" s="14">
        <v>856</v>
      </c>
      <c r="C188" s="2"/>
      <c r="D188" s="3">
        <v>4.0000000000000002E-4</v>
      </c>
      <c r="E188" s="3">
        <v>4.0000000000000002E-4</v>
      </c>
      <c r="F188" s="33"/>
      <c r="G188" s="4">
        <v>0</v>
      </c>
      <c r="H188" s="4">
        <v>0</v>
      </c>
      <c r="I188" s="33"/>
      <c r="J188" s="3">
        <v>4.0000000000000002E-4</v>
      </c>
      <c r="K188" s="3">
        <v>4.0000000000000002E-4</v>
      </c>
      <c r="L188" s="43"/>
    </row>
    <row r="189" spans="1:12" ht="15.75" customHeight="1" x14ac:dyDescent="0.2">
      <c r="A189" s="12" t="s">
        <v>176</v>
      </c>
      <c r="B189" s="14">
        <v>858</v>
      </c>
      <c r="C189" s="2"/>
      <c r="D189" s="3">
        <v>9.6000000000000002E-4</v>
      </c>
      <c r="E189" s="3">
        <v>4.0000000000000002E-4</v>
      </c>
      <c r="G189" s="4">
        <v>-4.1899999999999999E-4</v>
      </c>
      <c r="H189" s="4">
        <v>0</v>
      </c>
      <c r="J189" s="3">
        <v>1.379E-3</v>
      </c>
      <c r="K189" s="3">
        <v>4.0000000000000002E-4</v>
      </c>
    </row>
    <row r="190" spans="1:12" ht="15.75" customHeight="1" x14ac:dyDescent="0.2">
      <c r="A190" s="12" t="s">
        <v>177</v>
      </c>
      <c r="B190" s="14">
        <v>859</v>
      </c>
      <c r="C190" s="2"/>
      <c r="D190" s="3">
        <v>5.0243000000000003E-2</v>
      </c>
      <c r="E190" s="3">
        <v>6.6373000000000001E-2</v>
      </c>
      <c r="G190" s="4">
        <v>5.0243000000000003E-2</v>
      </c>
      <c r="H190" s="4">
        <v>6.6373000000000001E-2</v>
      </c>
      <c r="J190" s="3"/>
      <c r="K190" s="3"/>
    </row>
    <row r="191" spans="1:12" ht="15.75" customHeight="1" x14ac:dyDescent="0.2">
      <c r="A191" s="12" t="s">
        <v>178</v>
      </c>
      <c r="B191" s="14">
        <v>862</v>
      </c>
      <c r="C191" s="2"/>
      <c r="D191" s="3">
        <v>4.0000000000000002E-4</v>
      </c>
      <c r="E191" s="3">
        <v>4.0000000000000002E-4</v>
      </c>
      <c r="F191" s="33"/>
      <c r="G191" s="4">
        <v>0</v>
      </c>
      <c r="H191" s="4">
        <v>0</v>
      </c>
      <c r="I191" s="33"/>
      <c r="J191" s="3">
        <v>4.0000000000000002E-4</v>
      </c>
      <c r="K191" s="3">
        <v>4.0000000000000002E-4</v>
      </c>
      <c r="L191" s="43"/>
    </row>
    <row r="192" spans="1:12" ht="15.75" customHeight="1" x14ac:dyDescent="0.2">
      <c r="A192" s="12" t="s">
        <v>179</v>
      </c>
      <c r="B192" s="14">
        <v>865</v>
      </c>
      <c r="C192" s="2"/>
      <c r="D192" s="3">
        <v>8.7845999999999994E-2</v>
      </c>
      <c r="E192" s="3">
        <v>0.69402399999999997</v>
      </c>
      <c r="F192" s="33"/>
      <c r="G192" s="4">
        <v>-3.2600000000000684E-4</v>
      </c>
      <c r="H192" s="4">
        <v>1.3780999999999932E-2</v>
      </c>
      <c r="I192" s="33"/>
      <c r="J192" s="3">
        <v>8.8172E-2</v>
      </c>
      <c r="K192" s="3">
        <v>0.68024300000000004</v>
      </c>
      <c r="L192" s="43"/>
    </row>
    <row r="193" spans="1:12" ht="15.75" customHeight="1" x14ac:dyDescent="0.2">
      <c r="A193" s="12" t="s">
        <v>180</v>
      </c>
      <c r="B193" s="14">
        <v>868</v>
      </c>
      <c r="C193" s="2"/>
      <c r="D193" s="3"/>
      <c r="E193" s="3"/>
      <c r="F193" s="33"/>
      <c r="G193" s="4"/>
      <c r="H193" s="4"/>
      <c r="I193" s="33"/>
      <c r="J193" s="3"/>
      <c r="K193" s="3"/>
      <c r="L193" s="43"/>
    </row>
    <row r="194" spans="1:12" ht="15.75" customHeight="1" x14ac:dyDescent="0.2">
      <c r="A194" s="12" t="s">
        <v>181</v>
      </c>
      <c r="B194" s="14">
        <v>870</v>
      </c>
      <c r="C194" s="2"/>
      <c r="D194" s="3">
        <v>1.3439999999999999E-3</v>
      </c>
      <c r="E194" s="3">
        <v>4.2200000000000001E-4</v>
      </c>
      <c r="F194" s="33"/>
      <c r="G194" s="4">
        <v>5.4999999999999927E-5</v>
      </c>
      <c r="H194" s="4">
        <v>2.1999999999999993E-5</v>
      </c>
      <c r="I194" s="33"/>
      <c r="J194" s="3">
        <v>1.289E-3</v>
      </c>
      <c r="K194" s="3">
        <v>4.0000000000000002E-4</v>
      </c>
      <c r="L194" s="43"/>
    </row>
    <row r="195" spans="1:12" ht="15.75" customHeight="1" x14ac:dyDescent="0.2">
      <c r="A195" s="12" t="s">
        <v>182</v>
      </c>
      <c r="B195" s="14">
        <v>871</v>
      </c>
      <c r="C195" s="2"/>
      <c r="D195" s="3">
        <v>4.2360000000000002E-3</v>
      </c>
      <c r="E195" s="3">
        <v>1.0208999999999999E-2</v>
      </c>
      <c r="F195" s="33"/>
      <c r="G195" s="4">
        <v>7.0000000000000617E-6</v>
      </c>
      <c r="H195" s="4">
        <v>1.0199999999999966E-4</v>
      </c>
      <c r="I195" s="33"/>
      <c r="J195" s="3">
        <v>4.2290000000000001E-3</v>
      </c>
      <c r="K195" s="3">
        <v>1.0107E-2</v>
      </c>
      <c r="L195" s="43"/>
    </row>
    <row r="196" spans="1:12" ht="15.75" customHeight="1" x14ac:dyDescent="0.2">
      <c r="A196" s="12" t="s">
        <v>183</v>
      </c>
      <c r="B196" s="14">
        <v>872</v>
      </c>
      <c r="C196" s="2"/>
      <c r="D196" s="3">
        <v>4.0000000000000002E-4</v>
      </c>
      <c r="E196" s="3">
        <v>4.0000000000000002E-4</v>
      </c>
      <c r="F196" s="33"/>
      <c r="G196" s="4">
        <v>0</v>
      </c>
      <c r="H196" s="4">
        <v>0</v>
      </c>
      <c r="I196" s="33"/>
      <c r="J196" s="3">
        <v>4.0000000000000002E-4</v>
      </c>
      <c r="K196" s="3">
        <v>4.0000000000000002E-4</v>
      </c>
      <c r="L196" s="43"/>
    </row>
    <row r="197" spans="1:12" ht="15.75" customHeight="1" x14ac:dyDescent="0.2">
      <c r="A197" s="12" t="s">
        <v>184</v>
      </c>
      <c r="B197" s="14">
        <v>873</v>
      </c>
      <c r="C197" s="2"/>
      <c r="D197" s="3">
        <v>4.0000000000000002E-4</v>
      </c>
      <c r="E197" s="3">
        <v>4.0000000000000002E-4</v>
      </c>
      <c r="F197" s="33"/>
      <c r="G197" s="4">
        <v>0</v>
      </c>
      <c r="H197" s="4">
        <v>0</v>
      </c>
      <c r="I197" s="33"/>
      <c r="J197" s="3">
        <v>4.0000000000000002E-4</v>
      </c>
      <c r="K197" s="3">
        <v>4.0000000000000002E-4</v>
      </c>
      <c r="L197" s="43"/>
    </row>
    <row r="198" spans="1:12" ht="15.75" customHeight="1" x14ac:dyDescent="0.2">
      <c r="A198" s="12" t="s">
        <v>185</v>
      </c>
      <c r="B198" s="14">
        <v>876</v>
      </c>
      <c r="C198" s="2"/>
      <c r="D198" s="3">
        <v>0.13286899999999999</v>
      </c>
      <c r="E198" s="3">
        <v>0.29928100000000002</v>
      </c>
      <c r="F198" s="33"/>
      <c r="G198" s="4">
        <v>5.9399999999998343E-4</v>
      </c>
      <c r="H198" s="4">
        <v>3.6320000000000241E-3</v>
      </c>
      <c r="I198" s="33"/>
      <c r="J198" s="3">
        <v>0.132275</v>
      </c>
      <c r="K198" s="3">
        <v>0.295649</v>
      </c>
      <c r="L198" s="43"/>
    </row>
    <row r="199" spans="1:12" ht="15.75" customHeight="1" x14ac:dyDescent="0.2">
      <c r="A199" s="12" t="s">
        <v>186</v>
      </c>
      <c r="B199" s="14">
        <v>879</v>
      </c>
      <c r="C199" s="2"/>
      <c r="D199" s="3">
        <v>1.145E-3</v>
      </c>
      <c r="E199" s="3">
        <v>4.0000000000000002E-4</v>
      </c>
      <c r="F199" s="33"/>
      <c r="G199" s="4">
        <v>2.0000000000000486E-6</v>
      </c>
      <c r="H199" s="4">
        <v>0</v>
      </c>
      <c r="I199" s="33"/>
      <c r="J199" s="3">
        <v>1.1429999999999999E-3</v>
      </c>
      <c r="K199" s="3">
        <v>4.0000000000000002E-4</v>
      </c>
      <c r="L199" s="43"/>
    </row>
    <row r="200" spans="1:12" ht="15.75" customHeight="1" x14ac:dyDescent="0.2">
      <c r="A200" s="12" t="s">
        <v>187</v>
      </c>
      <c r="B200" s="14">
        <v>881</v>
      </c>
      <c r="C200" s="2"/>
      <c r="D200" s="3">
        <v>0.101594</v>
      </c>
      <c r="E200" s="3">
        <v>7.4450000000000002E-3</v>
      </c>
      <c r="F200" s="33"/>
      <c r="G200" s="4">
        <v>4.4199999999999795E-4</v>
      </c>
      <c r="H200" s="4">
        <v>7.5000000000000414E-5</v>
      </c>
      <c r="I200" s="33"/>
      <c r="J200" s="3">
        <v>0.10115200000000001</v>
      </c>
      <c r="K200" s="3">
        <v>7.3699999999999998E-3</v>
      </c>
      <c r="L200" s="43"/>
    </row>
    <row r="201" spans="1:12" ht="15.75" customHeight="1" x14ac:dyDescent="0.2">
      <c r="A201" s="12" t="s">
        <v>188</v>
      </c>
      <c r="B201" s="14">
        <v>882</v>
      </c>
      <c r="C201" s="2">
        <v>490</v>
      </c>
      <c r="D201" s="3"/>
      <c r="E201" s="3"/>
      <c r="F201" s="33"/>
      <c r="G201" s="4"/>
      <c r="H201" s="4"/>
      <c r="I201" s="33"/>
      <c r="J201" s="3"/>
      <c r="K201" s="3"/>
      <c r="L201" s="43"/>
    </row>
    <row r="202" spans="1:12" ht="15.75" customHeight="1" x14ac:dyDescent="0.2">
      <c r="A202" s="12" t="s">
        <v>189</v>
      </c>
      <c r="B202" s="14">
        <v>883</v>
      </c>
      <c r="C202" s="2"/>
      <c r="D202" s="3">
        <v>6.0599999999999998E-4</v>
      </c>
      <c r="E202" s="3">
        <v>4.0000000000000002E-4</v>
      </c>
      <c r="F202" s="33"/>
      <c r="G202" s="4">
        <v>1.0000000000000243E-6</v>
      </c>
      <c r="H202" s="4">
        <v>0</v>
      </c>
      <c r="I202" s="33"/>
      <c r="J202" s="3">
        <v>6.0499999999999996E-4</v>
      </c>
      <c r="K202" s="3">
        <v>4.0000000000000002E-4</v>
      </c>
      <c r="L202" s="43"/>
    </row>
    <row r="203" spans="1:12" ht="15.75" customHeight="1" x14ac:dyDescent="0.2">
      <c r="A203" s="12" t="s">
        <v>190</v>
      </c>
      <c r="B203" s="14">
        <v>885</v>
      </c>
      <c r="C203" s="2"/>
      <c r="D203" s="3">
        <v>5.6800000000000002E-3</v>
      </c>
      <c r="E203" s="3">
        <v>4.0000000000000002E-4</v>
      </c>
      <c r="F203" s="33"/>
      <c r="G203" s="4">
        <v>3.4000000000000176E-5</v>
      </c>
      <c r="H203" s="4">
        <v>0</v>
      </c>
      <c r="I203" s="33"/>
      <c r="J203" s="3">
        <v>5.646E-3</v>
      </c>
      <c r="K203" s="3">
        <v>4.0000000000000002E-4</v>
      </c>
    </row>
    <row r="204" spans="1:12" ht="15.75" customHeight="1" x14ac:dyDescent="0.2">
      <c r="A204" s="12" t="s">
        <v>191</v>
      </c>
      <c r="B204" s="14">
        <v>886</v>
      </c>
      <c r="C204" s="2"/>
      <c r="D204" s="3">
        <v>7.2800000000000002E-4</v>
      </c>
      <c r="E204" s="3">
        <v>4.0000000000000002E-4</v>
      </c>
      <c r="F204" s="33"/>
      <c r="G204" s="4">
        <v>-1.4000000000000015E-5</v>
      </c>
      <c r="H204" s="4">
        <v>0</v>
      </c>
      <c r="I204" s="33"/>
      <c r="J204" s="3">
        <v>7.4200000000000004E-4</v>
      </c>
      <c r="K204" s="3">
        <v>4.0000000000000002E-4</v>
      </c>
    </row>
    <row r="205" spans="1:12" ht="15.75" customHeight="1" x14ac:dyDescent="0.2">
      <c r="A205" s="12" t="s">
        <v>192</v>
      </c>
      <c r="B205" s="14">
        <v>889</v>
      </c>
      <c r="C205" s="2"/>
      <c r="D205" s="3">
        <v>5.9400000000000002E-4</v>
      </c>
      <c r="E205" s="3">
        <v>4.0000000000000002E-4</v>
      </c>
      <c r="F205" s="33"/>
      <c r="G205" s="4">
        <v>-9.0000000000000019E-6</v>
      </c>
      <c r="H205" s="4">
        <v>0</v>
      </c>
      <c r="I205" s="33"/>
      <c r="J205" s="3">
        <v>6.0300000000000002E-4</v>
      </c>
      <c r="K205" s="3">
        <v>4.0000000000000002E-4</v>
      </c>
    </row>
    <row r="206" spans="1:12" ht="15.75" customHeight="1" x14ac:dyDescent="0.2">
      <c r="A206" s="12" t="s">
        <v>193</v>
      </c>
      <c r="B206" s="14">
        <v>894</v>
      </c>
      <c r="C206" s="2"/>
      <c r="D206" s="3">
        <v>4.0000000000000002E-4</v>
      </c>
      <c r="E206" s="3">
        <v>4.0000000000000002E-4</v>
      </c>
      <c r="F206" s="33"/>
      <c r="G206" s="4">
        <v>0</v>
      </c>
      <c r="H206" s="4">
        <v>0</v>
      </c>
      <c r="I206" s="33"/>
      <c r="J206" s="3">
        <v>4.0000000000000002E-4</v>
      </c>
      <c r="K206" s="3">
        <v>4.0000000000000002E-4</v>
      </c>
    </row>
    <row r="207" spans="1:12" ht="15.75" customHeight="1" x14ac:dyDescent="0.2">
      <c r="A207" s="12" t="s">
        <v>194</v>
      </c>
      <c r="B207" s="14">
        <v>895</v>
      </c>
      <c r="C207" s="2"/>
      <c r="D207" s="3">
        <v>1.2949999999999999E-3</v>
      </c>
      <c r="E207" s="3">
        <v>8.2100000000000001E-4</v>
      </c>
      <c r="F207" s="33"/>
      <c r="G207" s="4">
        <v>9.9999999999991589E-7</v>
      </c>
      <c r="H207" s="4">
        <v>6.0000000000000374E-6</v>
      </c>
      <c r="I207" s="33"/>
      <c r="J207" s="3">
        <v>1.294E-3</v>
      </c>
      <c r="K207" s="3">
        <v>8.1499999999999997E-4</v>
      </c>
    </row>
    <row r="208" spans="1:12" ht="15.75" customHeight="1" x14ac:dyDescent="0.2">
      <c r="A208" s="12" t="s">
        <v>195</v>
      </c>
      <c r="B208" s="14">
        <v>896</v>
      </c>
      <c r="C208" s="2"/>
      <c r="D208" s="3">
        <v>4.0000000000000002E-4</v>
      </c>
      <c r="E208" s="3">
        <v>4.0000000000000002E-4</v>
      </c>
      <c r="F208" s="33"/>
      <c r="G208" s="4">
        <v>0</v>
      </c>
      <c r="H208" s="4">
        <v>0</v>
      </c>
      <c r="I208" s="33"/>
      <c r="J208" s="3">
        <v>4.0000000000000002E-4</v>
      </c>
      <c r="K208" s="3">
        <v>4.0000000000000002E-4</v>
      </c>
    </row>
    <row r="209" spans="1:11" ht="15.75" customHeight="1" x14ac:dyDescent="0.2">
      <c r="A209" s="12" t="s">
        <v>196</v>
      </c>
      <c r="B209" s="14">
        <v>899</v>
      </c>
      <c r="C209" s="2"/>
      <c r="D209" s="3">
        <v>4.0000000000000002E-4</v>
      </c>
      <c r="E209" s="3">
        <v>4.0000000000000002E-4</v>
      </c>
      <c r="F209" s="33"/>
      <c r="G209" s="4">
        <v>0</v>
      </c>
      <c r="H209" s="4">
        <v>0</v>
      </c>
      <c r="I209" s="33"/>
      <c r="J209" s="3">
        <v>4.0000000000000002E-4</v>
      </c>
      <c r="K209" s="3">
        <v>4.0000000000000002E-4</v>
      </c>
    </row>
    <row r="210" spans="1:11" ht="15.75" customHeight="1" x14ac:dyDescent="0.2">
      <c r="A210" s="12" t="s">
        <v>197</v>
      </c>
      <c r="B210" s="14">
        <v>955</v>
      </c>
      <c r="C210" s="2"/>
      <c r="D210" s="3">
        <v>1.0907999999999999E-2</v>
      </c>
      <c r="E210" s="3">
        <v>1.7780000000000001E-3</v>
      </c>
      <c r="F210" s="33"/>
      <c r="G210" s="4">
        <v>8.6099999999999892E-4</v>
      </c>
      <c r="H210" s="4">
        <v>1.8000000000000004E-5</v>
      </c>
      <c r="I210" s="33"/>
      <c r="J210" s="3">
        <v>1.0047E-2</v>
      </c>
      <c r="K210" s="3">
        <v>1.7600000000000001E-3</v>
      </c>
    </row>
    <row r="211" spans="1:11" ht="15.75" customHeight="1" x14ac:dyDescent="0.2">
      <c r="A211" s="11"/>
      <c r="F211" s="33"/>
      <c r="I211" s="33"/>
    </row>
    <row r="212" spans="1:11" ht="15.75" customHeight="1" x14ac:dyDescent="0.2">
      <c r="F212" s="33"/>
      <c r="I212" s="33"/>
    </row>
    <row r="213" spans="1:11" ht="15.75" customHeight="1" x14ac:dyDescent="0.2">
      <c r="F213" s="33"/>
      <c r="I213" s="33"/>
    </row>
    <row r="214" spans="1:11" ht="15.75" customHeight="1" x14ac:dyDescent="0.2"/>
    <row r="215" spans="1:11" ht="15.75" customHeight="1" x14ac:dyDescent="0.2"/>
    <row r="216" spans="1:11" ht="15.75" customHeight="1" x14ac:dyDescent="0.2"/>
    <row r="217" spans="1:11" ht="15.75" customHeight="1" x14ac:dyDescent="0.2"/>
    <row r="218" spans="1:11" ht="15.75" customHeight="1" x14ac:dyDescent="0.2"/>
    <row r="219" spans="1:11" ht="15.75" customHeight="1" x14ac:dyDescent="0.2"/>
    <row r="220" spans="1:11" ht="15.75" customHeight="1" x14ac:dyDescent="0.2"/>
    <row r="221" spans="1:11" ht="15.75" customHeight="1" x14ac:dyDescent="0.2"/>
    <row r="222" spans="1:11" ht="15.75" customHeight="1" x14ac:dyDescent="0.2"/>
    <row r="223" spans="1:11" ht="15.75" customHeight="1" x14ac:dyDescent="0.2"/>
    <row r="224" spans="1:11" ht="15.75" customHeight="1" x14ac:dyDescent="0.2"/>
    <row r="225" spans="2:3" ht="15.75" customHeight="1" x14ac:dyDescent="0.2"/>
    <row r="226" spans="2:3" ht="15.75" customHeight="1" x14ac:dyDescent="0.2"/>
    <row r="227" spans="2:3" ht="15.75" customHeight="1" x14ac:dyDescent="0.2">
      <c r="B227" s="5"/>
      <c r="C227" s="5"/>
    </row>
    <row r="228" spans="2:3" ht="15.75" customHeight="1" x14ac:dyDescent="0.2">
      <c r="B228" s="5"/>
      <c r="C228" s="5"/>
    </row>
    <row r="229" spans="2:3" ht="15.75" customHeight="1" x14ac:dyDescent="0.2">
      <c r="B229" s="5"/>
      <c r="C229" s="5"/>
    </row>
    <row r="230" spans="2:3" ht="15.75" customHeight="1" x14ac:dyDescent="0.2">
      <c r="B230" s="5"/>
      <c r="C230" s="5"/>
    </row>
    <row r="231" spans="2:3" ht="15.75" customHeight="1" x14ac:dyDescent="0.2">
      <c r="B231" s="5"/>
      <c r="C231" s="5"/>
    </row>
    <row r="232" spans="2:3" ht="15.75" customHeight="1" x14ac:dyDescent="0.2">
      <c r="B232" s="5"/>
      <c r="C232" s="5"/>
    </row>
    <row r="233" spans="2:3" ht="15.75" customHeight="1" x14ac:dyDescent="0.2">
      <c r="B233" s="5"/>
      <c r="C233" s="5"/>
    </row>
    <row r="234" spans="2:3" ht="15.75" customHeight="1" x14ac:dyDescent="0.2">
      <c r="B234" s="5"/>
      <c r="C234" s="5"/>
    </row>
    <row r="235" spans="2:3" ht="15.75" customHeight="1" x14ac:dyDescent="0.2">
      <c r="B235" s="5"/>
      <c r="C235" s="5"/>
    </row>
    <row r="236" spans="2:3" ht="15.75" customHeight="1" x14ac:dyDescent="0.2">
      <c r="B236" s="5"/>
      <c r="C236" s="5"/>
    </row>
    <row r="237" spans="2:3" ht="15.75" customHeight="1" x14ac:dyDescent="0.2">
      <c r="B237" s="5"/>
      <c r="C237" s="5"/>
    </row>
    <row r="238" spans="2:3" ht="15.75" customHeight="1" x14ac:dyDescent="0.2">
      <c r="B238" s="5"/>
      <c r="C238" s="5"/>
    </row>
    <row r="239" spans="2:3" ht="15.75" customHeight="1" x14ac:dyDescent="0.2">
      <c r="B239" s="5"/>
      <c r="C239" s="5"/>
    </row>
    <row r="240" spans="2:3" ht="15.75" customHeight="1" x14ac:dyDescent="0.2">
      <c r="B240" s="5"/>
      <c r="C240" s="5"/>
    </row>
    <row r="241" spans="2:3" ht="15.75" customHeight="1" x14ac:dyDescent="0.2">
      <c r="B241" s="5"/>
      <c r="C241" s="5"/>
    </row>
    <row r="242" spans="2:3" ht="15.75" customHeight="1" x14ac:dyDescent="0.2">
      <c r="B242" s="5"/>
      <c r="C242" s="5"/>
    </row>
    <row r="243" spans="2:3" ht="15.75" customHeight="1" x14ac:dyDescent="0.2">
      <c r="B243" s="5"/>
      <c r="C243" s="5"/>
    </row>
    <row r="244" spans="2:3" ht="15.75" customHeight="1" x14ac:dyDescent="0.2">
      <c r="B244" s="5"/>
      <c r="C244" s="5"/>
    </row>
    <row r="245" spans="2:3" ht="15.75" customHeight="1" x14ac:dyDescent="0.2">
      <c r="B245" s="5"/>
      <c r="C245" s="5"/>
    </row>
    <row r="246" spans="2:3" ht="15.75" customHeight="1" x14ac:dyDescent="0.2">
      <c r="B246" s="5"/>
      <c r="C246" s="5"/>
    </row>
    <row r="247" spans="2:3" ht="15.75" customHeight="1" x14ac:dyDescent="0.2">
      <c r="B247" s="5"/>
      <c r="C247" s="5"/>
    </row>
    <row r="248" spans="2:3" ht="15.75" customHeight="1" x14ac:dyDescent="0.2">
      <c r="B248" s="5"/>
      <c r="C248" s="5"/>
    </row>
    <row r="249" spans="2:3" ht="15.75" customHeight="1" x14ac:dyDescent="0.2">
      <c r="B249" s="5"/>
      <c r="C249" s="5"/>
    </row>
    <row r="250" spans="2:3" ht="15.75" customHeight="1" x14ac:dyDescent="0.2">
      <c r="B250" s="5"/>
      <c r="C250" s="5"/>
    </row>
    <row r="251" spans="2:3" ht="15.75" customHeight="1" x14ac:dyDescent="0.2">
      <c r="B251" s="5"/>
      <c r="C251" s="5"/>
    </row>
    <row r="252" spans="2:3" ht="15.75" customHeight="1" x14ac:dyDescent="0.2">
      <c r="B252" s="5"/>
      <c r="C252" s="5"/>
    </row>
    <row r="253" spans="2:3" ht="15.75" customHeight="1" x14ac:dyDescent="0.2">
      <c r="B253" s="5"/>
      <c r="C253" s="5"/>
    </row>
    <row r="254" spans="2:3" ht="15.75" customHeight="1" x14ac:dyDescent="0.2">
      <c r="B254" s="5"/>
      <c r="C254" s="5"/>
    </row>
    <row r="255" spans="2:3" ht="15.75" customHeight="1" x14ac:dyDescent="0.2">
      <c r="B255" s="5"/>
      <c r="C255" s="5"/>
    </row>
    <row r="256" spans="2:3" ht="15.75" customHeight="1" x14ac:dyDescent="0.2">
      <c r="B256" s="5"/>
      <c r="C256" s="5"/>
    </row>
    <row r="257" spans="2:3" ht="15.75" customHeight="1" x14ac:dyDescent="0.2">
      <c r="B257" s="5"/>
      <c r="C257" s="5"/>
    </row>
    <row r="258" spans="2:3" ht="15.75" customHeight="1" x14ac:dyDescent="0.2">
      <c r="B258" s="5"/>
      <c r="C258" s="5"/>
    </row>
    <row r="259" spans="2:3" ht="15.75" customHeight="1" x14ac:dyDescent="0.2">
      <c r="B259" s="5"/>
      <c r="C259" s="5"/>
    </row>
    <row r="260" spans="2:3" ht="15.75" customHeight="1" x14ac:dyDescent="0.2">
      <c r="B260" s="5"/>
      <c r="C260" s="5"/>
    </row>
    <row r="261" spans="2:3" ht="15.75" customHeight="1" x14ac:dyDescent="0.2">
      <c r="B261" s="5"/>
      <c r="C261" s="5"/>
    </row>
    <row r="262" spans="2:3" ht="15.75" customHeight="1" x14ac:dyDescent="0.2">
      <c r="B262" s="5"/>
      <c r="C262" s="5"/>
    </row>
    <row r="263" spans="2:3" ht="15.75" customHeight="1" x14ac:dyDescent="0.2">
      <c r="B263" s="5"/>
      <c r="C263" s="5"/>
    </row>
    <row r="264" spans="2:3" ht="15.75" customHeight="1" x14ac:dyDescent="0.2">
      <c r="B264" s="5"/>
      <c r="C264" s="5"/>
    </row>
    <row r="265" spans="2:3" ht="15.75" customHeight="1" x14ac:dyDescent="0.2">
      <c r="B265" s="5"/>
      <c r="C265" s="5"/>
    </row>
    <row r="266" spans="2:3" ht="15.75" customHeight="1" x14ac:dyDescent="0.2">
      <c r="B266" s="5"/>
      <c r="C266" s="5"/>
    </row>
    <row r="267" spans="2:3" ht="15.75" customHeight="1" x14ac:dyDescent="0.2">
      <c r="B267" s="5"/>
      <c r="C267" s="5"/>
    </row>
    <row r="268" spans="2:3" ht="15.75" customHeight="1" x14ac:dyDescent="0.2">
      <c r="B268" s="5"/>
      <c r="C268" s="5"/>
    </row>
    <row r="269" spans="2:3" ht="15.75" customHeight="1" x14ac:dyDescent="0.2">
      <c r="B269" s="5"/>
      <c r="C269" s="5"/>
    </row>
    <row r="270" spans="2:3" ht="15.75" customHeight="1" x14ac:dyDescent="0.2">
      <c r="B270" s="5"/>
      <c r="C270" s="5"/>
    </row>
    <row r="271" spans="2:3" ht="15.75" customHeight="1" x14ac:dyDescent="0.2">
      <c r="B271" s="5"/>
      <c r="C271" s="5"/>
    </row>
    <row r="272" spans="2:3" ht="15.75" customHeight="1" x14ac:dyDescent="0.2">
      <c r="B272" s="5"/>
      <c r="C272" s="5"/>
    </row>
    <row r="273" spans="2:3" ht="15.75" customHeight="1" x14ac:dyDescent="0.2">
      <c r="B273" s="5"/>
      <c r="C273" s="5"/>
    </row>
    <row r="274" spans="2:3" ht="15.75" customHeight="1" x14ac:dyDescent="0.2">
      <c r="B274" s="5"/>
      <c r="C274" s="5"/>
    </row>
    <row r="275" spans="2:3" ht="15.75" customHeight="1" x14ac:dyDescent="0.2">
      <c r="B275" s="5"/>
      <c r="C275" s="5"/>
    </row>
    <row r="276" spans="2:3" ht="15.75" customHeight="1" x14ac:dyDescent="0.2">
      <c r="B276" s="5"/>
      <c r="C276" s="5"/>
    </row>
    <row r="277" spans="2:3" ht="15.75" customHeight="1" x14ac:dyDescent="0.2">
      <c r="B277" s="5"/>
      <c r="C277" s="5"/>
    </row>
    <row r="278" spans="2:3" ht="15.75" customHeight="1" x14ac:dyDescent="0.2">
      <c r="B278" s="5"/>
      <c r="C278" s="5"/>
    </row>
    <row r="279" spans="2:3" ht="15.75" customHeight="1" x14ac:dyDescent="0.2">
      <c r="B279" s="5"/>
      <c r="C279" s="5"/>
    </row>
    <row r="280" spans="2:3" ht="15.75" customHeight="1" x14ac:dyDescent="0.2">
      <c r="B280" s="5"/>
      <c r="C280" s="5"/>
    </row>
    <row r="281" spans="2:3" ht="15.75" customHeight="1" x14ac:dyDescent="0.2">
      <c r="B281" s="5"/>
      <c r="C281" s="5"/>
    </row>
    <row r="282" spans="2:3" ht="15.75" customHeight="1" x14ac:dyDescent="0.2">
      <c r="B282" s="5"/>
      <c r="C282" s="5"/>
    </row>
    <row r="283" spans="2:3" ht="15.75" customHeight="1" x14ac:dyDescent="0.2">
      <c r="B283" s="5"/>
      <c r="C283" s="5"/>
    </row>
    <row r="284" spans="2:3" ht="15.75" customHeight="1" x14ac:dyDescent="0.2">
      <c r="B284" s="5"/>
      <c r="C284" s="5"/>
    </row>
    <row r="285" spans="2:3" ht="15.75" customHeight="1" x14ac:dyDescent="0.2">
      <c r="B285" s="5"/>
      <c r="C285" s="5"/>
    </row>
    <row r="286" spans="2:3" ht="15.75" customHeight="1" x14ac:dyDescent="0.2">
      <c r="B286" s="5"/>
      <c r="C286" s="5"/>
    </row>
    <row r="287" spans="2:3" ht="15.75" customHeight="1" x14ac:dyDescent="0.2">
      <c r="B287" s="5"/>
      <c r="C287" s="5"/>
    </row>
    <row r="288" spans="2:3" ht="15.75" customHeight="1" x14ac:dyDescent="0.2">
      <c r="B288" s="5"/>
      <c r="C288" s="5"/>
    </row>
    <row r="289" spans="2:3" ht="15.75" customHeight="1" x14ac:dyDescent="0.2">
      <c r="B289" s="5"/>
      <c r="C289" s="5"/>
    </row>
    <row r="290" spans="2:3" ht="15.75" customHeight="1" x14ac:dyDescent="0.2">
      <c r="B290" s="5"/>
      <c r="C290" s="5"/>
    </row>
    <row r="291" spans="2:3" ht="15.75" customHeight="1" x14ac:dyDescent="0.2">
      <c r="B291" s="5"/>
      <c r="C291" s="5"/>
    </row>
    <row r="292" spans="2:3" ht="15.75" customHeight="1" x14ac:dyDescent="0.2">
      <c r="B292" s="5"/>
      <c r="C292" s="5"/>
    </row>
    <row r="293" spans="2:3" ht="15.75" customHeight="1" x14ac:dyDescent="0.2">
      <c r="B293" s="5"/>
      <c r="C293" s="5"/>
    </row>
    <row r="294" spans="2:3" ht="15.75" customHeight="1" x14ac:dyDescent="0.2">
      <c r="B294" s="5"/>
      <c r="C294" s="5"/>
    </row>
    <row r="295" spans="2:3" ht="15.75" customHeight="1" x14ac:dyDescent="0.2">
      <c r="B295" s="5"/>
      <c r="C295" s="5"/>
    </row>
    <row r="296" spans="2:3" ht="15.75" customHeight="1" x14ac:dyDescent="0.2">
      <c r="B296" s="5"/>
      <c r="C296" s="5"/>
    </row>
    <row r="297" spans="2:3" ht="15.75" customHeight="1" x14ac:dyDescent="0.2">
      <c r="B297" s="5"/>
      <c r="C297" s="5"/>
    </row>
    <row r="298" spans="2:3" ht="15.75" customHeight="1" x14ac:dyDescent="0.2">
      <c r="B298" s="5"/>
      <c r="C298" s="5"/>
    </row>
    <row r="299" spans="2:3" ht="15.75" customHeight="1" x14ac:dyDescent="0.2">
      <c r="B299" s="5"/>
      <c r="C299" s="5"/>
    </row>
    <row r="300" spans="2:3" ht="15.75" customHeight="1" x14ac:dyDescent="0.2">
      <c r="B300" s="5"/>
      <c r="C300" s="5"/>
    </row>
    <row r="301" spans="2:3" ht="15.75" customHeight="1" x14ac:dyDescent="0.2">
      <c r="B301" s="5"/>
      <c r="C301" s="5"/>
    </row>
    <row r="302" spans="2:3" ht="15.75" customHeight="1" x14ac:dyDescent="0.2">
      <c r="B302" s="5"/>
      <c r="C302" s="5"/>
    </row>
    <row r="303" spans="2:3" ht="15.75" customHeight="1" x14ac:dyDescent="0.2">
      <c r="B303" s="5"/>
      <c r="C303" s="5"/>
    </row>
    <row r="304" spans="2:3" ht="15.75" customHeight="1" x14ac:dyDescent="0.2">
      <c r="B304" s="5"/>
      <c r="C304" s="5"/>
    </row>
    <row r="305" spans="2:3" ht="15.75" customHeight="1" x14ac:dyDescent="0.2">
      <c r="B305" s="5"/>
      <c r="C305" s="5"/>
    </row>
    <row r="306" spans="2:3" ht="15.75" customHeight="1" x14ac:dyDescent="0.2">
      <c r="B306" s="5"/>
      <c r="C306" s="5"/>
    </row>
    <row r="307" spans="2:3" ht="15.75" customHeight="1" x14ac:dyDescent="0.2">
      <c r="B307" s="5"/>
      <c r="C307" s="5"/>
    </row>
    <row r="308" spans="2:3" ht="15.75" customHeight="1" x14ac:dyDescent="0.2">
      <c r="B308" s="5"/>
      <c r="C308" s="5"/>
    </row>
    <row r="309" spans="2:3" ht="15.75" customHeight="1" x14ac:dyDescent="0.2">
      <c r="B309" s="5"/>
      <c r="C309" s="5"/>
    </row>
    <row r="310" spans="2:3" ht="15.75" customHeight="1" x14ac:dyDescent="0.2">
      <c r="B310" s="5"/>
      <c r="C310" s="5"/>
    </row>
    <row r="311" spans="2:3" ht="15.75" customHeight="1" x14ac:dyDescent="0.2">
      <c r="B311" s="5"/>
      <c r="C311" s="5"/>
    </row>
    <row r="312" spans="2:3" ht="15.75" customHeight="1" x14ac:dyDescent="0.2">
      <c r="B312" s="5"/>
      <c r="C312" s="5"/>
    </row>
    <row r="313" spans="2:3" ht="15.75" customHeight="1" x14ac:dyDescent="0.2">
      <c r="B313" s="5"/>
      <c r="C313" s="5"/>
    </row>
    <row r="314" spans="2:3" ht="15.75" customHeight="1" x14ac:dyDescent="0.2">
      <c r="B314" s="5"/>
      <c r="C314" s="5"/>
    </row>
    <row r="315" spans="2:3" ht="15.75" customHeight="1" x14ac:dyDescent="0.2">
      <c r="B315" s="5"/>
      <c r="C315" s="5"/>
    </row>
    <row r="316" spans="2:3" ht="15.75" customHeight="1" x14ac:dyDescent="0.2">
      <c r="B316" s="5"/>
      <c r="C316" s="5"/>
    </row>
    <row r="317" spans="2:3" ht="15.75" customHeight="1" x14ac:dyDescent="0.2">
      <c r="B317" s="5"/>
      <c r="C317" s="5"/>
    </row>
    <row r="318" spans="2:3" ht="15.75" customHeight="1" x14ac:dyDescent="0.2">
      <c r="B318" s="5"/>
      <c r="C318" s="5"/>
    </row>
    <row r="319" spans="2:3" ht="15.75" customHeight="1" x14ac:dyDescent="0.2">
      <c r="B319" s="5"/>
      <c r="C319" s="5"/>
    </row>
    <row r="320" spans="2:3" ht="15.75" customHeight="1" x14ac:dyDescent="0.2">
      <c r="B320" s="5"/>
      <c r="C320" s="5"/>
    </row>
    <row r="321" spans="2:3" ht="15.75" customHeight="1" x14ac:dyDescent="0.2">
      <c r="B321" s="5"/>
      <c r="C321" s="5"/>
    </row>
    <row r="322" spans="2:3" ht="15.75" customHeight="1" x14ac:dyDescent="0.2">
      <c r="B322" s="5"/>
      <c r="C322" s="5"/>
    </row>
    <row r="323" spans="2:3" ht="15.75" customHeight="1" x14ac:dyDescent="0.2">
      <c r="B323" s="5"/>
      <c r="C323" s="5"/>
    </row>
    <row r="324" spans="2:3" ht="15.75" customHeight="1" x14ac:dyDescent="0.2">
      <c r="B324" s="5"/>
      <c r="C324" s="5"/>
    </row>
    <row r="325" spans="2:3" ht="15.75" customHeight="1" x14ac:dyDescent="0.2">
      <c r="B325" s="5"/>
      <c r="C325" s="5"/>
    </row>
    <row r="326" spans="2:3" ht="15.75" customHeight="1" x14ac:dyDescent="0.2">
      <c r="B326" s="5"/>
      <c r="C326" s="5"/>
    </row>
    <row r="327" spans="2:3" ht="15.75" customHeight="1" x14ac:dyDescent="0.2">
      <c r="B327" s="5"/>
      <c r="C327" s="5"/>
    </row>
    <row r="328" spans="2:3" ht="15.75" customHeight="1" x14ac:dyDescent="0.2">
      <c r="B328" s="5"/>
      <c r="C328" s="5"/>
    </row>
    <row r="329" spans="2:3" ht="15.75" customHeight="1" x14ac:dyDescent="0.2">
      <c r="B329" s="5"/>
      <c r="C329" s="5"/>
    </row>
    <row r="330" spans="2:3" ht="15.75" customHeight="1" x14ac:dyDescent="0.2">
      <c r="B330" s="5"/>
      <c r="C330" s="5"/>
    </row>
    <row r="331" spans="2:3" ht="15.75" customHeight="1" x14ac:dyDescent="0.2">
      <c r="B331" s="5"/>
      <c r="C331" s="5"/>
    </row>
    <row r="332" spans="2:3" ht="15.75" customHeight="1" x14ac:dyDescent="0.2">
      <c r="B332" s="5"/>
      <c r="C332" s="5"/>
    </row>
    <row r="333" spans="2:3" ht="15.75" customHeight="1" x14ac:dyDescent="0.2">
      <c r="B333" s="5"/>
      <c r="C333" s="5"/>
    </row>
    <row r="334" spans="2:3" ht="15.75" customHeight="1" x14ac:dyDescent="0.2">
      <c r="B334" s="5"/>
      <c r="C334" s="5"/>
    </row>
    <row r="335" spans="2:3" ht="15.75" customHeight="1" x14ac:dyDescent="0.2">
      <c r="B335" s="5"/>
      <c r="C335" s="5"/>
    </row>
    <row r="336" spans="2:3" ht="15.75" customHeight="1" x14ac:dyDescent="0.2">
      <c r="B336" s="5"/>
      <c r="C336" s="5"/>
    </row>
    <row r="337" spans="2:3" ht="15.75" customHeight="1" x14ac:dyDescent="0.2">
      <c r="B337" s="5"/>
      <c r="C337" s="5"/>
    </row>
    <row r="338" spans="2:3" ht="15.75" customHeight="1" x14ac:dyDescent="0.2">
      <c r="B338" s="5"/>
      <c r="C338" s="5"/>
    </row>
    <row r="339" spans="2:3" ht="15.75" customHeight="1" x14ac:dyDescent="0.2">
      <c r="B339" s="5"/>
      <c r="C339" s="5"/>
    </row>
    <row r="340" spans="2:3" ht="15.75" customHeight="1" x14ac:dyDescent="0.2">
      <c r="B340" s="5"/>
      <c r="C340" s="5"/>
    </row>
    <row r="341" spans="2:3" ht="15.75" customHeight="1" x14ac:dyDescent="0.2">
      <c r="B341" s="5"/>
      <c r="C341" s="5"/>
    </row>
    <row r="342" spans="2:3" ht="15.75" customHeight="1" x14ac:dyDescent="0.2">
      <c r="B342" s="5"/>
      <c r="C342" s="5"/>
    </row>
    <row r="343" spans="2:3" ht="15.75" customHeight="1" x14ac:dyDescent="0.2">
      <c r="B343" s="5"/>
      <c r="C343" s="5"/>
    </row>
    <row r="344" spans="2:3" ht="15.75" customHeight="1" x14ac:dyDescent="0.2">
      <c r="B344" s="5"/>
      <c r="C344" s="5"/>
    </row>
    <row r="345" spans="2:3" ht="15.75" customHeight="1" x14ac:dyDescent="0.2">
      <c r="B345" s="5"/>
      <c r="C345" s="5"/>
    </row>
    <row r="346" spans="2:3" ht="15.75" customHeight="1" x14ac:dyDescent="0.2">
      <c r="B346" s="5"/>
      <c r="C346" s="5"/>
    </row>
    <row r="347" spans="2:3" ht="15.75" customHeight="1" x14ac:dyDescent="0.2">
      <c r="B347" s="5"/>
      <c r="C347" s="5"/>
    </row>
    <row r="348" spans="2:3" ht="15.75" customHeight="1" x14ac:dyDescent="0.2">
      <c r="B348" s="5"/>
      <c r="C348" s="5"/>
    </row>
    <row r="349" spans="2:3" ht="15.75" customHeight="1" x14ac:dyDescent="0.2">
      <c r="B349" s="5"/>
      <c r="C349" s="5"/>
    </row>
    <row r="350" spans="2:3" ht="15.75" customHeight="1" x14ac:dyDescent="0.2">
      <c r="B350" s="5"/>
      <c r="C350" s="5"/>
    </row>
    <row r="351" spans="2:3" ht="15.75" customHeight="1" x14ac:dyDescent="0.2">
      <c r="B351" s="5"/>
      <c r="C351" s="5"/>
    </row>
    <row r="352" spans="2:3" ht="15.75" customHeight="1" x14ac:dyDescent="0.2">
      <c r="B352" s="5"/>
      <c r="C352" s="5"/>
    </row>
    <row r="353" spans="2:3" ht="15.75" customHeight="1" x14ac:dyDescent="0.2">
      <c r="B353" s="5"/>
      <c r="C353" s="5"/>
    </row>
    <row r="354" spans="2:3" ht="15.75" customHeight="1" x14ac:dyDescent="0.2">
      <c r="B354" s="5"/>
      <c r="C354" s="5"/>
    </row>
    <row r="355" spans="2:3" ht="15.75" customHeight="1" x14ac:dyDescent="0.2">
      <c r="B355" s="5"/>
      <c r="C355" s="5"/>
    </row>
    <row r="356" spans="2:3" ht="15.75" customHeight="1" x14ac:dyDescent="0.2">
      <c r="B356" s="5"/>
      <c r="C356" s="5"/>
    </row>
    <row r="357" spans="2:3" ht="15.75" customHeight="1" x14ac:dyDescent="0.2">
      <c r="B357" s="5"/>
      <c r="C357" s="5"/>
    </row>
    <row r="358" spans="2:3" ht="15.75" customHeight="1" x14ac:dyDescent="0.2">
      <c r="B358" s="5"/>
      <c r="C358" s="5"/>
    </row>
    <row r="359" spans="2:3" ht="15.75" customHeight="1" x14ac:dyDescent="0.2">
      <c r="B359" s="5"/>
      <c r="C359" s="5"/>
    </row>
  </sheetData>
  <autoFilter ref="A13:L210" xr:uid="{EA37F3C1-7FC2-44BE-A5DF-5EA1ED87B080}">
    <sortState xmlns:xlrd2="http://schemas.microsoft.com/office/spreadsheetml/2017/richdata2" ref="A14:L210">
      <sortCondition ref="B13"/>
    </sortState>
  </autoFilter>
  <mergeCells count="9">
    <mergeCell ref="G8:H8"/>
    <mergeCell ref="G9:H9"/>
    <mergeCell ref="G10:H10"/>
    <mergeCell ref="D4:E4"/>
    <mergeCell ref="D5:E5"/>
    <mergeCell ref="D6:E6"/>
    <mergeCell ref="J4:K4"/>
    <mergeCell ref="J5:K5"/>
    <mergeCell ref="J6:K6"/>
  </mergeCells>
  <conditionalFormatting sqref="D14:E209 J14:K210">
    <cfRule type="cellIs" dxfId="2" priority="13" operator="equal">
      <formula>0</formula>
    </cfRule>
  </conditionalFormatting>
  <conditionalFormatting sqref="G14:H210">
    <cfRule type="cellIs" dxfId="1" priority="7" operator="equal">
      <formula>0</formula>
    </cfRule>
  </conditionalFormatting>
  <conditionalFormatting sqref="D210:E210">
    <cfRule type="cellIs" dxfId="0" priority="1" operator="equal">
      <formula>0</formula>
    </cfRule>
  </conditionalFormatting>
  <pageMargins left="0.43307086614173229" right="0.43307086614173229" top="0.35433070866141736" bottom="0.43307086614173229" header="0.23622047244094491" footer="0.23622047244094491"/>
  <pageSetup paperSize="9" scale="70" fitToHeight="0" orientation="landscape" verticalDpi="0" r:id="rId1"/>
  <headerFooter>
    <oddFooter>&amp;L&amp;8&amp;A&amp;C&amp;8Alliance SwissPass&amp;R&amp;8&amp;P/&amp;N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663C6CEEE474AB7A75D47C7492EF0" ma:contentTypeVersion="12" ma:contentTypeDescription="Create a new document." ma:contentTypeScope="" ma:versionID="87bbedee3713f7cb689b73c8399d7986">
  <xsd:schema xmlns:xsd="http://www.w3.org/2001/XMLSchema" xmlns:xs="http://www.w3.org/2001/XMLSchema" xmlns:p="http://schemas.microsoft.com/office/2006/metadata/properties" xmlns:ns2="dff2d33b-e58c-4b22-aaee-1c3e400aa24b" xmlns:ns3="fc48761f-100f-4b21-bfba-e6963edc687a" targetNamespace="http://schemas.microsoft.com/office/2006/metadata/properties" ma:root="true" ma:fieldsID="e0a5e52b3ea4b2c80f6bb15d37b24048" ns2:_="" ns3:_="">
    <xsd:import namespace="dff2d33b-e58c-4b22-aaee-1c3e400aa24b"/>
    <xsd:import namespace="fc48761f-100f-4b21-bfba-e6963edc6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2d33b-e58c-4b22-aaee-1c3e400aa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8761f-100f-4b21-bfba-e6963edc6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c48761f-100f-4b21-bfba-e6963edc687a">WAV7H53ZY5UM-39297-251698</_dlc_DocId>
    <_dlc_DocIdUrl xmlns="fc48761f-100f-4b21-bfba-e6963edc687a">
      <Url>https://voev.sharepoint.com/sites/AbtVerteilschluesselch-integral/_layouts/15/DocIdRedir.aspx?ID=WAV7H53ZY5UM-39297-251698</Url>
      <Description>WAV7H53ZY5UM-39297-251698</Description>
    </_dlc_DocIdUrl>
  </documentManagement>
</p:properties>
</file>

<file path=customXml/itemProps1.xml><?xml version="1.0" encoding="utf-8"?>
<ds:datastoreItem xmlns:ds="http://schemas.openxmlformats.org/officeDocument/2006/customXml" ds:itemID="{3793E919-033C-46FF-8D76-DC89C4E7D0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C1D092C-5775-45D7-BC27-94209AAD4B24}"/>
</file>

<file path=customXml/itemProps3.xml><?xml version="1.0" encoding="utf-8"?>
<ds:datastoreItem xmlns:ds="http://schemas.openxmlformats.org/officeDocument/2006/customXml" ds:itemID="{79F8F087-7012-4CE6-BBB5-14D4E632AB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C2AD74-1B40-4A56-B6B6-CC0151BBEB43}">
  <ds:schemaRefs>
    <ds:schemaRef ds:uri="http://schemas.microsoft.com/office/2006/metadata/properties"/>
    <ds:schemaRef ds:uri="http://purl.org/dc/terms/"/>
    <ds:schemaRef ds:uri="dff2d33b-e58c-4b22-aaee-1c3e400aa24b"/>
    <ds:schemaRef ds:uri="http://schemas.microsoft.com/office/infopath/2007/PartnerControls"/>
    <ds:schemaRef ds:uri="http://www.w3.org/XML/1998/namespace"/>
    <ds:schemaRef ds:uri="http://purl.org/dc/elements/1.1/"/>
    <ds:schemaRef ds:uri="fc48761f-100f-4b21-bfba-e6963edc687a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STS19 Def.VS vs. Prov.VS</vt:lpstr>
      <vt:lpstr>'STS19 Def.VS vs. Prov.VS'!Druckbereich</vt:lpstr>
      <vt:lpstr>'STS19 Def.VS vs. Prov.VS'!Drucktitel</vt:lpstr>
    </vt:vector>
  </TitlesOfParts>
  <Manager/>
  <Company>Alliance SwissPass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André Ramsauer</cp:lastModifiedBy>
  <cp:revision/>
  <cp:lastPrinted>2020-11-12T12:08:59Z</cp:lastPrinted>
  <dcterms:created xsi:type="dcterms:W3CDTF">2019-03-12T16:07:42Z</dcterms:created>
  <dcterms:modified xsi:type="dcterms:W3CDTF">2020-11-12T12:12:35Z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0x010100001663C6CEEE474AB7A75D47C7492EF0</vt:lpwstr>
  </property>
  <property fmtid="{D5CDD505-2E9C-101B-9397-08002B2CF9AE}" pid="3" name="_dlc_DocIdItemGuid">
    <vt:lpwstr>cbb1cb56-6c1e-4f76-a1de-6a28e914a0f8</vt:lpwstr>
  </property>
</Properties>
</file>